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2.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556012\AppData\Local\Microsoft\Windows\INetCache\Content.Outlook\1GEB12RE\"/>
    </mc:Choice>
  </mc:AlternateContent>
  <xr:revisionPtr revIDLastSave="0" documentId="13_ncr:1_{D1A8CE7D-C48F-42BF-B684-D3E1F64A3F8C}" xr6:coauthVersionLast="47" xr6:coauthVersionMax="47" xr10:uidLastSave="{00000000-0000-0000-0000-000000000000}"/>
  <workbookProtection workbookPassword="DAE7" lockStructure="1"/>
  <bookViews>
    <workbookView xWindow="-120" yWindow="-120" windowWidth="20730" windowHeight="11040" tabRatio="842" firstSheet="1" activeTab="1" xr2:uid="{00000000-000D-0000-FFFF-FFFF00000000}"/>
  </bookViews>
  <sheets>
    <sheet name="Main" sheetId="1" state="hidden" r:id="rId1"/>
    <sheet name="Instruction " sheetId="5" r:id="rId2"/>
    <sheet name="Part-A General" sheetId="2" r:id="rId3"/>
    <sheet name="Part-B-Certi-Clients" sheetId="3" r:id="rId4"/>
    <sheet name="Part-C-History" sheetId="4" r:id="rId5"/>
    <sheet name="MSME_Declaration " sheetId="6" r:id="rId6"/>
    <sheet name="Bank-RTGS Form" sheetId="7" r:id="rId7"/>
  </sheets>
  <definedNames>
    <definedName name="_C1_B5_F7">'Part-C-History'!$B$5:$F$5</definedName>
    <definedName name="_C2_B9_F10">'Part-C-History'!$B$7:$F$8</definedName>
    <definedName name="_C2a_B12_F13">'Part-C-History'!$B$10:$F$11</definedName>
    <definedName name="_C2b_B15_F16">'Part-C-History'!$B$13:$F$14</definedName>
    <definedName name="_C3_E17_F17">'Part-C-History'!$E$15:$F$15</definedName>
    <definedName name="_C4_B25_F26">'Part-C-History'!#REF!</definedName>
    <definedName name="_C5_B28_F28">'Part-C-History'!#REF!</definedName>
    <definedName name="_C5_B32_F32">'Part-C-History'!#REF!</definedName>
    <definedName name="_C5a_B30_F30">'Part-C-History'!#REF!</definedName>
    <definedName name="_C5b_B30_F30">'Part-C-History'!#REF!</definedName>
    <definedName name="_C5b_B34_F34">'Part-C-History'!#REF!</definedName>
    <definedName name="_C6_E36">'Part-C-History'!$E$39</definedName>
    <definedName name="_C6_E37">'Part-C-History'!$E$40</definedName>
    <definedName name="_C6_E38">'Part-C-History'!$E$41</definedName>
    <definedName name="_C6_E39">'Part-C-History'!$E$42</definedName>
    <definedName name="_C6_E40">'Part-C-History'!$E$43</definedName>
    <definedName name="A1_NAME">'Part-A General'!$C$4:$F$4</definedName>
    <definedName name="A10_RESULT">'Part-A General'!$F$32</definedName>
    <definedName name="A12_C31_F31">'Part-A General'!$C$34</definedName>
    <definedName name="A13_C32_F32">'Part-A General'!$C$36</definedName>
    <definedName name="A13_C33_F33">'Part-A General'!$C$37</definedName>
    <definedName name="A13_C34_F34">'Part-A General'!$C$38</definedName>
    <definedName name="A14_C35_F35">'Part-A General'!$C$39</definedName>
    <definedName name="A14_C36_F36">'Part-A General'!$C$40</definedName>
    <definedName name="A14_C37_F37">'Part-A General'!$C$41</definedName>
    <definedName name="A14_C38_F38">'Part-A General'!$C$42</definedName>
    <definedName name="A14_C39_F39">'Part-A General'!$C$43</definedName>
    <definedName name="A14_C40_F40">'Part-A General'!$C$44</definedName>
    <definedName name="A14_C41_F41">'Part-A General'!#REF!</definedName>
    <definedName name="A15_C42_F42">'Part-A General'!$C$45</definedName>
    <definedName name="A2_C6_D6_ADD">'Part-A General'!$C$6:$D$6</definedName>
    <definedName name="A2_C7_D7_PIN">'Part-A General'!$C$7</definedName>
    <definedName name="A2_E6_F6_ADD">'Part-A General'!$E$6</definedName>
    <definedName name="A2_E7_F7_PIN">'Part-A General'!$E$7</definedName>
    <definedName name="A3_C8_D8_WEB">'Part-A General'!$C$8</definedName>
    <definedName name="A3_E8_F8_WEB">'Part-A General'!$E$8</definedName>
    <definedName name="A4_CDEF_9_YEAR">'Part-A General'!$C$9</definedName>
    <definedName name="a5_CD_19">'Part-A General'!$C$19</definedName>
    <definedName name="A5_CD11_NAME">'Part-A General'!$C$11</definedName>
    <definedName name="A5_CD12">'Part-A General'!$C$12</definedName>
    <definedName name="A5_CD13">'Part-A General'!$C$13</definedName>
    <definedName name="A5_CD14">'Part-A General'!$C$14</definedName>
    <definedName name="A5_CD15">'Part-A General'!$C$15</definedName>
    <definedName name="A5_CD16">'Part-A General'!$C$16</definedName>
    <definedName name="A5_CD17">'Part-A General'!$C$17</definedName>
    <definedName name="A5_CD18">'Part-A General'!$C$18</definedName>
    <definedName name="a5_e_19">'Part-A General'!$E$19</definedName>
    <definedName name="A5_E11_CONTACT">'Part-A General'!$E$11</definedName>
    <definedName name="A5_E12">'Part-A General'!$E$12:$E$13</definedName>
    <definedName name="A5_E13">'Part-A General'!$E$13</definedName>
    <definedName name="A5_E14">'Part-A General'!$E$14</definedName>
    <definedName name="A5_E15">'Part-A General'!$E$15</definedName>
    <definedName name="A5_E16">'Part-A General'!$E$16</definedName>
    <definedName name="A5_E17">'Part-A General'!$E$17</definedName>
    <definedName name="A5_E18">'Part-A General'!$E$18</definedName>
    <definedName name="a5_f_19">'Part-A General'!$F$19</definedName>
    <definedName name="A5_F11_EMAIL">'Part-A General'!$F$11</definedName>
    <definedName name="A5_F12">'Part-A General'!$F$12</definedName>
    <definedName name="A5_F13">'Part-A General'!$F$13</definedName>
    <definedName name="A5_F14">'Part-A General'!$F$14</definedName>
    <definedName name="A5_F15">'Part-A General'!$F$15</definedName>
    <definedName name="A5_F16">'Part-A General'!$F$16</definedName>
    <definedName name="A5_F17">'Part-A General'!$F$17</definedName>
    <definedName name="A5_F18">'Part-A General'!$F$18</definedName>
    <definedName name="A6_RESULT">'Part-A General'!$F$22</definedName>
    <definedName name="A7_RESULT">'Part-A General'!$F$25</definedName>
    <definedName name="A8_RESULT">'Part-A General'!$F$28</definedName>
    <definedName name="A8_RESULT1">'Part-A General'!$F$27</definedName>
    <definedName name="A8_RESULT2">'Part-A General'!$F$28</definedName>
    <definedName name="A9_RESULT">'Part-A General'!$F$31</definedName>
    <definedName name="B1_B5">'Part-B-Certi-Clients'!$B$5</definedName>
    <definedName name="B1_B6">'Part-B-Certi-Clients'!$B$6</definedName>
    <definedName name="B1_C5_F5">'Part-B-Certi-Clients'!$C$5</definedName>
    <definedName name="B1_C6_F6">'Part-B-Certi-Clients'!$C$6</definedName>
    <definedName name="B10_B58_F59">'Part-B-Certi-Clients'!$B$60</definedName>
    <definedName name="B11_B62">'Part-B-Certi-Clients'!$B$64</definedName>
    <definedName name="B11_B63">'Part-B-Certi-Clients'!$B$65</definedName>
    <definedName name="B11_B64">'Part-B-Certi-Clients'!$B$66</definedName>
    <definedName name="B11_B65">'Part-B-Certi-Clients'!$B$67</definedName>
    <definedName name="B11_B66">'Part-B-Certi-Clients'!$B$68</definedName>
    <definedName name="B11_C62">'Part-B-Certi-Clients'!$C$64</definedName>
    <definedName name="B11_C63">'Part-B-Certi-Clients'!$C$65</definedName>
    <definedName name="B11_C64">'Part-B-Certi-Clients'!$C$66</definedName>
    <definedName name="B11_C65">'Part-B-Certi-Clients'!$C$67</definedName>
    <definedName name="B11_C66">'Part-B-Certi-Clients'!$C$68</definedName>
    <definedName name="B11_D62">'Part-B-Certi-Clients'!$D$64</definedName>
    <definedName name="B11_D63">'Part-B-Certi-Clients'!$D$65</definedName>
    <definedName name="B11_D64">'Part-B-Certi-Clients'!$D$66</definedName>
    <definedName name="B11_D65">'Part-B-Certi-Clients'!$D$67</definedName>
    <definedName name="B11_D66">'Part-B-Certi-Clients'!$D$68</definedName>
    <definedName name="B11_E62">'Part-B-Certi-Clients'!$E$64</definedName>
    <definedName name="B11_E63">'Part-B-Certi-Clients'!$E$65</definedName>
    <definedName name="B11_E64">'Part-B-Certi-Clients'!$E$66</definedName>
    <definedName name="B11_E65">'Part-B-Certi-Clients'!$E$67</definedName>
    <definedName name="B11_E66">'Part-B-Certi-Clients'!$E$68</definedName>
    <definedName name="B11_F62">'Part-B-Certi-Clients'!$F$64</definedName>
    <definedName name="B11_F63">'Part-B-Certi-Clients'!$F$65</definedName>
    <definedName name="B11_F64">'Part-B-Certi-Clients'!$F$66</definedName>
    <definedName name="B11_F65">'Part-B-Certi-Clients'!$F$67</definedName>
    <definedName name="B11_F66">'Part-B-Certi-Clients'!$F$68</definedName>
    <definedName name="B3_B18">'Part-B-Certi-Clients'!$B$18</definedName>
    <definedName name="B3_B19">'Part-B-Certi-Clients'!$B$18</definedName>
    <definedName name="B3_C18_D18">'Part-B-Certi-Clients'!$C$18</definedName>
    <definedName name="B3_E18_F18">'Part-B-Certi-Clients'!$E$18</definedName>
    <definedName name="B5_C27_E27">'Part-B-Certi-Clients'!$C$27</definedName>
    <definedName name="B5_C28_E28">'Part-B-Certi-Clients'!$C$28</definedName>
    <definedName name="B7_B37_F37">'Part-B-Certi-Clients'!$B$37</definedName>
    <definedName name="B7a1_B39_F39">'Part-B-Certi-Clients'!$B$39</definedName>
    <definedName name="B7b1_B41_F41">'Part-B-Certi-Clients'!$B$41</definedName>
    <definedName name="B8_B44">'Part-B-Certi-Clients'!$B$44</definedName>
    <definedName name="B8_B45">'Part-B-Certi-Clients'!$B$45</definedName>
    <definedName name="B8_B46">'Part-B-Certi-Clients'!$B$46</definedName>
    <definedName name="B8_B47">'Part-B-Certi-Clients'!$B$47</definedName>
    <definedName name="B8_B48">'Part-B-Certi-Clients'!$B$48</definedName>
    <definedName name="B8_C44">'Part-B-Certi-Clients'!$C$44</definedName>
    <definedName name="B8_C45">'Part-B-Certi-Clients'!$C$45</definedName>
    <definedName name="B8_C46">'Part-B-Certi-Clients'!$C$46</definedName>
    <definedName name="B8_C47">'Part-B-Certi-Clients'!$C$47</definedName>
    <definedName name="B8_C48">'Part-B-Certi-Clients'!$C$48</definedName>
    <definedName name="B8_D44">'Part-B-Certi-Clients'!$D$44</definedName>
    <definedName name="B8_D45">'Part-B-Certi-Clients'!$D$45</definedName>
    <definedName name="B8_D46">'Part-B-Certi-Clients'!$D$46</definedName>
    <definedName name="B8_D47">'Part-B-Certi-Clients'!$D$47</definedName>
    <definedName name="B8_D48">'Part-B-Certi-Clients'!$D$48</definedName>
    <definedName name="B8_E44">'Part-B-Certi-Clients'!$E$44</definedName>
    <definedName name="B8_E45">'Part-B-Certi-Clients'!$E$45</definedName>
    <definedName name="B8_E46">'Part-B-Certi-Clients'!$E$46</definedName>
    <definedName name="B8_E47">'Part-B-Certi-Clients'!$E$47</definedName>
    <definedName name="B8_E48">'Part-B-Certi-Clients'!$E$48</definedName>
    <definedName name="B8_F44">'Part-B-Certi-Clients'!$F$44</definedName>
    <definedName name="B8_F45">'Part-B-Certi-Clients'!$F$45</definedName>
    <definedName name="B8_F46">'Part-B-Certi-Clients'!$F$46</definedName>
    <definedName name="B8_F47">'Part-B-Certi-Clients'!$F$47</definedName>
    <definedName name="B8_F48">'Part-B-Certi-Clients'!$F$48</definedName>
    <definedName name="B9_B55_F56">'Part-B-Certi-Clients'!$B$55</definedName>
    <definedName name="C_TargetCells" localSheetId="4">'Part-C-History'!$C$58:$C$71</definedName>
    <definedName name="D13_F13_Optional">'Part-A General'!$C$33</definedName>
    <definedName name="PartA" localSheetId="2">'Part-A General'!$A$1:$F$70</definedName>
    <definedName name="PartB" localSheetId="3">'Part-B-Certi-Clients'!$A$1:$F$141</definedName>
    <definedName name="_xlnm.Print_Area" localSheetId="5">'MSME_Declaration '!$A$1:$I$32</definedName>
    <definedName name="_xlnm.Print_Area" localSheetId="2">'Part-A General'!$A$1:$F$69</definedName>
    <definedName name="_xlnm.Print_Area" localSheetId="3">'Part-B-Certi-Clients'!$A$1:$F$157</definedName>
    <definedName name="_xlnm.Print_Area" localSheetId="4">'Part-C-History'!$A$1:$F$55</definedName>
    <definedName name="_xlnm.Print_Titles" localSheetId="2">'Part-A General'!$1:$2</definedName>
    <definedName name="_xlnm.Print_Titles" localSheetId="3">'Part-B-Certi-Clients'!$1:$2</definedName>
    <definedName name="_xlnm.Print_Titles" localSheetId="4">'Part-C-History'!$1:$2</definedName>
    <definedName name="Z_0C224D8C_D3E5_4FB4_ABE1_D15CD5FCE8D4_.wvu.Cols" localSheetId="2" hidden="1">'Part-A General'!$G:$M</definedName>
    <definedName name="Z_0C224D8C_D3E5_4FB4_ABE1_D15CD5FCE8D4_.wvu.Cols" localSheetId="3" hidden="1">'Part-B-Certi-Clients'!$G:$N</definedName>
    <definedName name="Z_0C224D8C_D3E5_4FB4_ABE1_D15CD5FCE8D4_.wvu.Cols" localSheetId="4" hidden="1">'Part-C-History'!$G:$M</definedName>
    <definedName name="Z_460D7A60_85C4_41C8_96C1_83E78CFB2E18_.wvu.Cols" localSheetId="2" hidden="1">'Part-A General'!$G:$M</definedName>
    <definedName name="Z_460D7A60_85C4_41C8_96C1_83E78CFB2E18_.wvu.Cols" localSheetId="3" hidden="1">'Part-B-Certi-Clients'!$G:$N</definedName>
    <definedName name="Z_460D7A60_85C4_41C8_96C1_83E78CFB2E18_.wvu.Cols" localSheetId="4" hidden="1">'Part-C-History'!$G:$M</definedName>
    <definedName name="Z_460D7A60_85C4_41C8_96C1_83E78CFB2E18_.wvu.PrintArea" localSheetId="2" hidden="1">'Part-A General'!$A$1:$F$69</definedName>
    <definedName name="Z_460D7A60_85C4_41C8_96C1_83E78CFB2E18_.wvu.PrintArea" localSheetId="3" hidden="1">'Part-B-Certi-Clients'!$A$1:$F$141</definedName>
    <definedName name="Z_460D7A60_85C4_41C8_96C1_83E78CFB2E18_.wvu.PrintArea" localSheetId="4" hidden="1">'Part-C-History'!$A$1:$F$55</definedName>
    <definedName name="Z_460D7A60_85C4_41C8_96C1_83E78CFB2E18_.wvu.PrintTitles" localSheetId="3" hidden="1">'Part-B-Certi-Clients'!$1:$2</definedName>
    <definedName name="Z_460D7A60_85C4_41C8_96C1_83E78CFB2E18_.wvu.Rows" localSheetId="2" hidden="1">'Part-A General'!$71:$128</definedName>
    <definedName name="Z_460D7A60_85C4_41C8_96C1_83E78CFB2E18_.wvu.Rows" localSheetId="3" hidden="1">'Part-B-Certi-Clients'!$159:$224</definedName>
    <definedName name="Z_460D7A60_85C4_41C8_96C1_83E78CFB2E18_.wvu.Rows" localSheetId="4" hidden="1">'Part-C-History'!$57:$70</definedName>
    <definedName name="Z_50755163_EB13_41A6_B7DC_CF66B724D77B_.wvu.Cols" localSheetId="2" hidden="1">'Part-A General'!$G:$M</definedName>
    <definedName name="Z_50755163_EB13_41A6_B7DC_CF66B724D77B_.wvu.Cols" localSheetId="3" hidden="1">'Part-B-Certi-Clients'!$G:$N</definedName>
    <definedName name="Z_50755163_EB13_41A6_B7DC_CF66B724D77B_.wvu.Cols" localSheetId="4" hidden="1">'Part-C-History'!$G:$M</definedName>
    <definedName name="Z_EA537DD9_FFE8_4AC8_8838_3E6AB686B451_.wvu.Cols" localSheetId="2" hidden="1">'Part-A General'!$G:$M</definedName>
    <definedName name="Z_EA537DD9_FFE8_4AC8_8838_3E6AB686B451_.wvu.Cols" localSheetId="3" hidden="1">'Part-B-Certi-Clients'!$G:$N</definedName>
    <definedName name="Z_EA537DD9_FFE8_4AC8_8838_3E6AB686B451_.wvu.Cols" localSheetId="4" hidden="1">'Part-C-History'!$G:$M</definedName>
  </definedNames>
  <calcPr calcId="191029" forceFullCalc="1"/>
  <customWorkbookViews>
    <customWorkbookView name="Urmit Trivedi - Personal View" guid="{460D7A60-85C4-41C8-96C1-83E78CFB2E18}" mergeInterval="0" personalView="1" maximized="1" xWindow="-8" yWindow="-8" windowWidth="1382" windowHeight="744" tabRatio="601" activeSheetId="1" showComments="commIndAndComment"/>
    <customWorkbookView name="Part-C" guid="{EA537DD9-FFE8-4AC8-8838-3E6AB686B451}" includePrintSettings="0" maximized="1" xWindow="-8" yWindow="-8" windowWidth="1382" windowHeight="744" tabRatio="601" activeSheetId="6" showComments="commIndAndComment"/>
    <customWorkbookView name="Part-B" guid="{0C224D8C-D3E5-4FB4-ABE1-D15CD5FCE8D4}" includePrintSettings="0" maximized="1" xWindow="-8" yWindow="-8" windowWidth="1382" windowHeight="744" tabRatio="601" activeSheetId="5" showComments="commIndAndComment"/>
    <customWorkbookView name="Part-A" guid="{50755163-EB13-41A6-B7DC-CF66B724D77B}" includePrintSettings="0" maximized="1" xWindow="-8" yWindow="-8" windowWidth="1382" windowHeight="744" tabRatio="601"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2" l="1"/>
  <c r="E28" i="2" l="1"/>
  <c r="F28" i="2" l="1"/>
  <c r="F115" i="2"/>
  <c r="D115" i="2" s="1"/>
  <c r="F114" i="2"/>
  <c r="D114" i="2" s="1"/>
  <c r="AA38" i="2"/>
  <c r="AA37" i="2"/>
  <c r="D25" i="2"/>
  <c r="F25" i="2" s="1"/>
  <c r="G34" i="4"/>
  <c r="F67" i="4" s="1"/>
  <c r="F32" i="2"/>
  <c r="F31" i="2"/>
  <c r="G28" i="4"/>
  <c r="F65" i="4" s="1"/>
  <c r="G112" i="3"/>
  <c r="G40" i="3"/>
  <c r="G36" i="2"/>
  <c r="G37" i="2" s="1"/>
  <c r="G38" i="2" s="1"/>
  <c r="G39" i="2" s="1"/>
  <c r="G40" i="2" s="1"/>
  <c r="G41" i="2" s="1"/>
  <c r="G42" i="2" s="1"/>
  <c r="G43" i="2" s="1"/>
  <c r="G26" i="2"/>
  <c r="G21" i="2"/>
  <c r="G24" i="2"/>
  <c r="E170" i="3"/>
  <c r="D170" i="3" s="1"/>
  <c r="E171" i="3"/>
  <c r="D171" i="3" s="1"/>
  <c r="G38" i="3"/>
  <c r="D65" i="4" l="1"/>
  <c r="D67" i="4"/>
  <c r="D77" i="2"/>
  <c r="D226" i="3"/>
  <c r="D208" i="3"/>
  <c r="D99" i="2"/>
  <c r="D58" i="4"/>
  <c r="D111" i="2"/>
  <c r="D81" i="2"/>
  <c r="D162" i="3"/>
  <c r="D104" i="2"/>
  <c r="D109" i="2"/>
  <c r="D71" i="4"/>
  <c r="D92" i="2"/>
  <c r="D231" i="3"/>
  <c r="D232" i="3"/>
  <c r="D215" i="3"/>
  <c r="D183" i="3"/>
  <c r="D196" i="3"/>
  <c r="D108" i="2"/>
  <c r="D221" i="3"/>
  <c r="D72" i="4"/>
  <c r="D197" i="3"/>
  <c r="D87" i="2"/>
  <c r="D78" i="2"/>
  <c r="D64" i="4"/>
  <c r="D59" i="4"/>
  <c r="D172" i="3"/>
  <c r="D165" i="3"/>
  <c r="D62" i="4"/>
  <c r="D61" i="4"/>
  <c r="D168" i="3"/>
  <c r="D112" i="2"/>
  <c r="D97" i="2"/>
  <c r="D184" i="3"/>
  <c r="D201" i="3"/>
  <c r="D167" i="3"/>
  <c r="D182" i="3"/>
  <c r="D123" i="2"/>
  <c r="D173" i="3"/>
  <c r="D180" i="3"/>
  <c r="D69" i="4"/>
  <c r="D205" i="3"/>
  <c r="D177" i="3"/>
  <c r="D202" i="3"/>
  <c r="D73" i="2"/>
  <c r="D93" i="2"/>
  <c r="D188" i="3"/>
  <c r="D110" i="2"/>
  <c r="D193" i="3"/>
  <c r="D200" i="3"/>
  <c r="D217" i="3"/>
  <c r="D163" i="3"/>
  <c r="D89" i="2"/>
  <c r="D233" i="3"/>
  <c r="D84" i="2"/>
  <c r="D216" i="3"/>
  <c r="D100" i="2"/>
  <c r="D209" i="3"/>
  <c r="D198" i="3"/>
  <c r="D103" i="2"/>
  <c r="D79" i="2"/>
  <c r="D90" i="2"/>
  <c r="D63" i="4"/>
  <c r="D186" i="3"/>
  <c r="D91" i="2"/>
  <c r="D187" i="3"/>
  <c r="D179" i="3"/>
  <c r="D214" i="3"/>
  <c r="D164" i="3"/>
  <c r="D190" i="3"/>
  <c r="D207" i="3"/>
  <c r="D174" i="3"/>
  <c r="D72" i="2"/>
  <c r="D175" i="3"/>
  <c r="D210" i="3"/>
  <c r="D206" i="3"/>
  <c r="D228" i="3"/>
  <c r="D82" i="2"/>
  <c r="D85" i="2"/>
  <c r="D86" i="2"/>
  <c r="D101" i="2"/>
  <c r="D95" i="2"/>
  <c r="D192" i="3"/>
  <c r="D194" i="3"/>
  <c r="D169" i="3"/>
  <c r="D219" i="3"/>
  <c r="D83" i="2"/>
  <c r="D122" i="2"/>
  <c r="E67" i="4"/>
  <c r="D199" i="3"/>
  <c r="D224" i="3"/>
  <c r="D203" i="3"/>
  <c r="D181" i="3"/>
  <c r="D116" i="2"/>
  <c r="D234" i="3"/>
  <c r="D160" i="3"/>
  <c r="D230" i="3"/>
  <c r="D66" i="4"/>
  <c r="D107" i="2"/>
  <c r="D113" i="2"/>
  <c r="D191" i="3"/>
  <c r="D94" i="2"/>
  <c r="D120" i="2"/>
  <c r="D223" i="3"/>
  <c r="D220" i="3"/>
  <c r="D118" i="2"/>
  <c r="D70" i="4"/>
  <c r="D195" i="3"/>
  <c r="D117" i="2"/>
  <c r="D213" i="3"/>
  <c r="D218" i="3"/>
  <c r="E65" i="4"/>
  <c r="D225" i="3"/>
  <c r="D98" i="2"/>
  <c r="D204" i="3"/>
  <c r="D222" i="3"/>
  <c r="D74" i="2"/>
  <c r="D185" i="3"/>
  <c r="D227" i="3"/>
  <c r="D121" i="2"/>
  <c r="D229" i="3"/>
  <c r="D176" i="3"/>
  <c r="D75" i="2"/>
  <c r="D166" i="3"/>
  <c r="D189" i="3"/>
  <c r="D161" i="3"/>
  <c r="D68" i="4"/>
  <c r="D60" i="4"/>
  <c r="D178" i="3"/>
  <c r="D212" i="3"/>
  <c r="D102" i="2"/>
  <c r="D96" i="2"/>
  <c r="D80" i="2"/>
  <c r="D76" i="2"/>
  <c r="D119" i="2"/>
  <c r="D88" i="2"/>
  <c r="D105" i="2"/>
  <c r="D211" i="3"/>
  <c r="D106" i="2"/>
  <c r="D159" i="3" l="1"/>
  <c r="A1" i="3" s="1"/>
  <c r="D71" i="2"/>
  <c r="A1" i="2" s="1"/>
  <c r="D57" i="4"/>
  <c r="A1" i="4" s="1"/>
</calcChain>
</file>

<file path=xl/sharedStrings.xml><?xml version="1.0" encoding="utf-8"?>
<sst xmlns="http://schemas.openxmlformats.org/spreadsheetml/2006/main" count="820" uniqueCount="500">
  <si>
    <t>Pin Code</t>
  </si>
  <si>
    <t>Contact Person</t>
  </si>
  <si>
    <t>Contact No.</t>
  </si>
  <si>
    <t>E-mail ID</t>
  </si>
  <si>
    <t>Name of Founder</t>
  </si>
  <si>
    <t>Name of Promoter</t>
  </si>
  <si>
    <t>Name of Chairman</t>
  </si>
  <si>
    <t>Details of Manufacturing Facilities in India/Abroad of all group of companies :</t>
  </si>
  <si>
    <t>Mfg. Unit Location</t>
  </si>
  <si>
    <t>Shop-floor Area (Sq.Mtr)</t>
  </si>
  <si>
    <t>Installed Capacity / Manufacturing Capacity</t>
  </si>
  <si>
    <t>Year of Commissioning</t>
  </si>
  <si>
    <t>Name of Company</t>
  </si>
  <si>
    <t>Business Segment</t>
  </si>
  <si>
    <t>Last Financial Year Turn Over</t>
  </si>
  <si>
    <t xml:space="preserve">Currency </t>
  </si>
  <si>
    <t>Type of Organization [Please Tick][Please submit latest proof]</t>
  </si>
  <si>
    <t>Nature of Business</t>
  </si>
  <si>
    <t>Specific company's Turnover details for Last 3 Years which you want to register in Torrent :</t>
  </si>
  <si>
    <t>Financial Year</t>
  </si>
  <si>
    <t>Bank Name</t>
  </si>
  <si>
    <t>Bank Branch with full address</t>
  </si>
  <si>
    <t>Bank Account Number</t>
  </si>
  <si>
    <t>Bank Account type</t>
  </si>
  <si>
    <t>Bank IFSC Code &amp; MICR Code</t>
  </si>
  <si>
    <t>Occuptional License Information</t>
  </si>
  <si>
    <t>Vendor Classification (GST Point of View)  Please Tick Mark</t>
  </si>
  <si>
    <t>GST Registration Number</t>
  </si>
  <si>
    <t>PAN Number</t>
  </si>
  <si>
    <t>Organisational Strength:</t>
  </si>
  <si>
    <t>Graduate Engg / Diploma Engg / Tech Staff</t>
  </si>
  <si>
    <t>Non Tech Staff / Back Office / Mktg Staff</t>
  </si>
  <si>
    <t>Semi Skilled / Unskilled Manpower</t>
  </si>
  <si>
    <t>ESI Registration Number</t>
  </si>
  <si>
    <t>PF Registration Number</t>
  </si>
  <si>
    <t>Shops &amp; Establishment Number</t>
  </si>
  <si>
    <t>Contractor Registration Number</t>
  </si>
  <si>
    <t>Any other registration certificate / license [Provide details]</t>
  </si>
  <si>
    <t>Details of Quality Certification of Products/Company, If applicable :</t>
  </si>
  <si>
    <t>ISI/BIS</t>
  </si>
  <si>
    <t>IMS Certificate</t>
  </si>
  <si>
    <t>Specify any National / International Accerdation Certificate</t>
  </si>
  <si>
    <t>Details of organization chart for Quality Assurance ( Provide attachment) , If applicable</t>
  </si>
  <si>
    <t>Copy of Quality Manual (Provide attachment), If applicable</t>
  </si>
  <si>
    <t>Do you have ERP System? [Please tick]</t>
  </si>
  <si>
    <t xml:space="preserve">Customer Name </t>
  </si>
  <si>
    <t>Location</t>
  </si>
  <si>
    <t>Details of Product/Service provided</t>
  </si>
  <si>
    <t>Year(of completion)</t>
  </si>
  <si>
    <t>Value (in Lacs)</t>
  </si>
  <si>
    <t>List of major Products/Services you intend to offer as a vendor: (Add separate sheet if required)</t>
  </si>
  <si>
    <t>List of Major customer of last 3-5 years with contact details for similar job. (Please attach separate annexure)</t>
  </si>
  <si>
    <t>% business work of repeat clients? Name of top 5 repeat clients of last 05 years. (If require, pls attach Separate annexure)</t>
  </si>
  <si>
    <t>Customer Name &amp; Address</t>
  </si>
  <si>
    <t>Year</t>
  </si>
  <si>
    <t>MSME registration no. [Attached MSME Certificate]</t>
  </si>
  <si>
    <t>Place</t>
  </si>
  <si>
    <t>Date</t>
  </si>
  <si>
    <t>List of Documents to be enclosed:</t>
  </si>
  <si>
    <t>1. Authorisation Certificate from Principals for Dealer/Distributorship.</t>
  </si>
  <si>
    <t>13</t>
  </si>
  <si>
    <t>Is your organization involved in any litigation with any party / government organization ? If Yes, Please provide details</t>
  </si>
  <si>
    <t>Source Of Reference- Please tick mark the relevent &amp; strike out other</t>
  </si>
  <si>
    <t xml:space="preserve">Employee Reference           </t>
  </si>
  <si>
    <t xml:space="preserve">Ex-Employee Reference          </t>
  </si>
  <si>
    <t>Internet</t>
  </si>
  <si>
    <t>Torrent Group</t>
  </si>
  <si>
    <t>Other than above - Pl specify</t>
  </si>
  <si>
    <t>Details of Mfg. Equipments/Machines:  ( If applicable, Request to provide details)</t>
  </si>
  <si>
    <t xml:space="preserve">Machine/Equipment </t>
  </si>
  <si>
    <t>Total Nos. installed</t>
  </si>
  <si>
    <t>2</t>
  </si>
  <si>
    <t>Inspection/Testing Facilities available at the factory: ( If applicable, Request to provide details)</t>
  </si>
  <si>
    <t>1.</t>
  </si>
  <si>
    <t>2.</t>
  </si>
  <si>
    <t>3.</t>
  </si>
  <si>
    <t>If in-house testing facilities not available, indicate source of testing alongwith their facilities &amp; experience</t>
  </si>
  <si>
    <t>Tests conducted</t>
  </si>
  <si>
    <t>Source of Testing</t>
  </si>
  <si>
    <t>Description of Facility/Equipment &amp; Capacity</t>
  </si>
  <si>
    <t>Approval of Equipment/Process/Personnel Qualification</t>
  </si>
  <si>
    <t>Energy Efficient Product Criteria</t>
  </si>
  <si>
    <t>Criteria of "Energy Efficient Product"</t>
  </si>
  <si>
    <t>Details/Remarks</t>
  </si>
  <si>
    <t>1. Life Cycle of Product</t>
  </si>
  <si>
    <t>2. Warrantee/Guarantee Period</t>
  </si>
  <si>
    <t>3. Energy Consumption</t>
  </si>
  <si>
    <t>4. Energy Saving</t>
  </si>
  <si>
    <t>5. Safety aspects</t>
  </si>
  <si>
    <t xml:space="preserve">6. Payback period </t>
  </si>
  <si>
    <t>7. Utility required (i.e. Compressed Air/Electricity/Steam/other)</t>
  </si>
  <si>
    <t>Corporate or Local Office Address , If any</t>
  </si>
  <si>
    <t>Group Company , If any</t>
  </si>
  <si>
    <t>B)</t>
  </si>
  <si>
    <t>Web Address</t>
  </si>
  <si>
    <t>Year of Establishment:</t>
  </si>
  <si>
    <t xml:space="preserve">MSME Status </t>
  </si>
  <si>
    <t>14</t>
  </si>
  <si>
    <t xml:space="preserve">ISO 9001:2015 – Standard for Quality Management System </t>
  </si>
  <si>
    <t xml:space="preserve">ISO 14001:2015 – Standard for Environment Management System </t>
  </si>
  <si>
    <t xml:space="preserve">ISO 45001 :2018 – Standard for Occupational Health &amp; Safety Management System (OHSMS) </t>
  </si>
  <si>
    <t>ISO 50001-2011-Standard for Energy Management System</t>
  </si>
  <si>
    <t>Weights &amp; Measure approval certificates</t>
  </si>
  <si>
    <t>The Petroleum and Explosives Safety Organisation (PESO) certifications / Hazardous material / Safety related approval</t>
  </si>
  <si>
    <t>25</t>
  </si>
  <si>
    <t>Is your organization debarred/kept on holiday /blacklisted by any Purchaser / Party / Government Organization / PSU ? If Yes, Please provide details</t>
  </si>
  <si>
    <t>Indicator: GR-based invoice verification</t>
  </si>
  <si>
    <t>Group for calculation schema (vendor)</t>
  </si>
  <si>
    <t>Indicator for service-based invoice verification</t>
  </si>
  <si>
    <t>Yes</t>
  </si>
  <si>
    <t>3. Copy of relevant certificate viz. Registration under MSME.</t>
  </si>
  <si>
    <t>4. GST Registration copy</t>
  </si>
  <si>
    <t>2. Copy of Quality Tool/ISO certificate or any other Quality Certificate.</t>
  </si>
  <si>
    <t>3. Copy of Company's Product/Service catalogue with detailed specification of the product/services offered.</t>
  </si>
  <si>
    <t>4. Copies of major orders executed in last three years, if possible</t>
  </si>
  <si>
    <t>C</t>
  </si>
  <si>
    <t>Internal use only</t>
  </si>
  <si>
    <t>Currency to be dealed by vendor</t>
  </si>
  <si>
    <t>Background and company history</t>
  </si>
  <si>
    <t>List of on-hand orders [Please mentioned the latest order sheet]</t>
  </si>
  <si>
    <t>Product / Service Specific Turnover of our requirement Last 3 years: [Give Product / Servicewise details]</t>
  </si>
  <si>
    <t>Supplier Code of Conduct  (To be submitted on your letter head with authorised sign &amp; stamp as per the specimen letter given along with this form)</t>
  </si>
  <si>
    <t>Additional Information : - Brief about of your company history and How did you start this business ?</t>
  </si>
  <si>
    <t>2(a)</t>
  </si>
  <si>
    <t>Multi selection</t>
  </si>
  <si>
    <t>single selection-Yes/No</t>
  </si>
  <si>
    <t>wording should come</t>
  </si>
  <si>
    <t>wording should come in all cell</t>
  </si>
  <si>
    <t>Nos. should come in all cell</t>
  </si>
  <si>
    <t>Turnover ( In Lacs)</t>
  </si>
  <si>
    <t>Provide name of government body / PSU with % of business (Pls attach separate annexure)</t>
  </si>
  <si>
    <t>Does your company deal with government / PSU ?  Yes / No.</t>
  </si>
  <si>
    <t xml:space="preserve">If yes , How much % of last 3 years business from government / PSU with respective of total turnover? </t>
  </si>
  <si>
    <t>7(a)</t>
  </si>
  <si>
    <t>7(b)</t>
  </si>
  <si>
    <t>If 7 - yes, this field mandatory and if no, then don't mandatory</t>
  </si>
  <si>
    <t>Yes/ no selection</t>
  </si>
  <si>
    <t>yes / no selection</t>
  </si>
  <si>
    <t>a) Is any of your relative(s) is currently working in or has ealier worked with any company of Torrent Group? Yes/No.</t>
  </si>
  <si>
    <t>D</t>
  </si>
  <si>
    <t>E</t>
  </si>
  <si>
    <t>F</t>
  </si>
  <si>
    <t>Designation , Department</t>
  </si>
  <si>
    <t>Bank Details of Vendor,Supplier,Contractor</t>
  </si>
  <si>
    <t>Fill RTGS Form separately and attached it - Yes,No</t>
  </si>
  <si>
    <t>1. Copy of Partnership deed,Certificate of incorporation,Memorandum of association.</t>
  </si>
  <si>
    <t>2. Bankers solvency,credit limit certificate.</t>
  </si>
  <si>
    <t xml:space="preserve">Registered Office Address </t>
  </si>
  <si>
    <t xml:space="preserve">A) </t>
  </si>
  <si>
    <t>No</t>
  </si>
  <si>
    <t>List of Major customer of last 5 years  : (Please attach separate annexure)</t>
  </si>
  <si>
    <t xml:space="preserve">b)  Is any of your relative(s)  has any current or past business relationships with any of Torrent Group company? Yes/No. </t>
  </si>
  <si>
    <t xml:space="preserve">INR   ₹ </t>
  </si>
  <si>
    <t>editable / Not mandatory</t>
  </si>
  <si>
    <t>cell 18 - mandatory</t>
  </si>
  <si>
    <t>merge cell cd  and ef</t>
  </si>
  <si>
    <t xml:space="preserve">Minimum one mandatory more than one is okay </t>
  </si>
  <si>
    <t xml:space="preserve">only one should be ticked </t>
  </si>
  <si>
    <t>if yes than row 33 and 34 should be mandatory and if no than non mandatory</t>
  </si>
  <si>
    <t>murged in single cell</t>
  </si>
  <si>
    <t>A2_C6_D6_ADD</t>
  </si>
  <si>
    <t>A2_C7_D7_PIN</t>
  </si>
  <si>
    <t>A2_E7_F7_PIN</t>
  </si>
  <si>
    <t>A3_C8_D8_WEB</t>
  </si>
  <si>
    <t>A3_E8_F8_WEB</t>
  </si>
  <si>
    <t>A5_CD11_NAME</t>
  </si>
  <si>
    <t>A5_E11_CONTACT</t>
  </si>
  <si>
    <t>A5_F11_EMAIL</t>
  </si>
  <si>
    <t>A5_CD12</t>
  </si>
  <si>
    <t>A5_CD14</t>
  </si>
  <si>
    <t>A5_CD13</t>
  </si>
  <si>
    <t>A5_CD15</t>
  </si>
  <si>
    <t>A5_CD16</t>
  </si>
  <si>
    <t>A5_CD17</t>
  </si>
  <si>
    <t>A5_CD18</t>
  </si>
  <si>
    <t>A5_E12</t>
  </si>
  <si>
    <t>A5_E13</t>
  </si>
  <si>
    <t>A5_E14</t>
  </si>
  <si>
    <t>A5_E15</t>
  </si>
  <si>
    <t>A5_E16</t>
  </si>
  <si>
    <t>A5_E17</t>
  </si>
  <si>
    <t>A5_E18</t>
  </si>
  <si>
    <t>A5_F13</t>
  </si>
  <si>
    <t>A5_F12</t>
  </si>
  <si>
    <t>A5_F14</t>
  </si>
  <si>
    <t>A5_F15</t>
  </si>
  <si>
    <t>A5_F16</t>
  </si>
  <si>
    <t>A5_F17</t>
  </si>
  <si>
    <t>A5_F18</t>
  </si>
  <si>
    <t>A1_NAME</t>
  </si>
  <si>
    <t>B1_C5_F5</t>
  </si>
  <si>
    <t>B1_C6_F6</t>
  </si>
  <si>
    <t>B3_C18_D18</t>
  </si>
  <si>
    <t>B5_C27_E27</t>
  </si>
  <si>
    <t>B5_C28_E28</t>
  </si>
  <si>
    <t>B7a1_B39_F39</t>
  </si>
  <si>
    <t>B8_C44</t>
  </si>
  <si>
    <t>B8_C45</t>
  </si>
  <si>
    <t>B8_C46</t>
  </si>
  <si>
    <t>B8_C47</t>
  </si>
  <si>
    <t>B8_C48</t>
  </si>
  <si>
    <t>B8_D44</t>
  </si>
  <si>
    <t>B8_D45</t>
  </si>
  <si>
    <t>B8_D46</t>
  </si>
  <si>
    <t>B8_D47</t>
  </si>
  <si>
    <t>B8_D48</t>
  </si>
  <si>
    <t>B8_E44</t>
  </si>
  <si>
    <t>B8_E45</t>
  </si>
  <si>
    <t>B8_E46</t>
  </si>
  <si>
    <t>B8_E47</t>
  </si>
  <si>
    <t>B8_E48</t>
  </si>
  <si>
    <t>B8_F44</t>
  </si>
  <si>
    <t>B8_F45</t>
  </si>
  <si>
    <t>B8_F46</t>
  </si>
  <si>
    <t>B8_F47</t>
  </si>
  <si>
    <t>B8_F48</t>
  </si>
  <si>
    <t>B9_B55_F56</t>
  </si>
  <si>
    <t>A4_CDEF_9_Year</t>
  </si>
  <si>
    <t>A2_E6_F6_ADD</t>
  </si>
  <si>
    <t>A6_RESULT</t>
  </si>
  <si>
    <t>A7_RESULT</t>
  </si>
  <si>
    <t>A9_RESULT</t>
  </si>
  <si>
    <t>B3_E18_F18</t>
  </si>
  <si>
    <t>B3_B18</t>
  </si>
  <si>
    <t>C6_E36</t>
  </si>
  <si>
    <t>C6_E37</t>
  </si>
  <si>
    <t>C6_E38</t>
  </si>
  <si>
    <t>C6_E39</t>
  </si>
  <si>
    <t>_C3_E17_F17</t>
  </si>
  <si>
    <t>_C5_B32_F32</t>
  </si>
  <si>
    <t>_C1_B5_F7</t>
  </si>
  <si>
    <t>_C2_B9_F10</t>
  </si>
  <si>
    <t>_C2a_B12_F13</t>
  </si>
  <si>
    <t>_C2b_B15_F16</t>
  </si>
  <si>
    <t>_C5_B28_F28</t>
  </si>
  <si>
    <t>Reviewed By</t>
  </si>
  <si>
    <t>Approved By</t>
  </si>
  <si>
    <t>Interested for which supply,service or both :
(Pl. Tick mark)</t>
  </si>
  <si>
    <t>Company Code</t>
  </si>
  <si>
    <t>T100</t>
  </si>
  <si>
    <t>Purchasing Organization</t>
  </si>
  <si>
    <t>B7_B37_F37</t>
  </si>
  <si>
    <t>B7b1_B41_F41</t>
  </si>
  <si>
    <t>_C4_B25_F26</t>
  </si>
  <si>
    <t>B44 editable Mandatory</t>
  </si>
  <si>
    <t>B45 editable Mandatory</t>
  </si>
  <si>
    <t>B46 editable Mandatory</t>
  </si>
  <si>
    <t>B47 editable Mandatory</t>
  </si>
  <si>
    <t>B48 editable Mandatory</t>
  </si>
  <si>
    <t>B62 editable Mandatory</t>
  </si>
  <si>
    <t>B63 editable Mandatory</t>
  </si>
  <si>
    <t>B64 editable Mandatory</t>
  </si>
  <si>
    <t>B65 editable Mandatory</t>
  </si>
  <si>
    <t>B66 editable Mandatory</t>
  </si>
  <si>
    <t>Editable</t>
  </si>
  <si>
    <t>B5 editable mandatory</t>
  </si>
  <si>
    <t>B6 editable mandatory</t>
  </si>
  <si>
    <t>Editable mandatory</t>
  </si>
  <si>
    <t>B1_B5</t>
  </si>
  <si>
    <t>B1_B6</t>
  </si>
  <si>
    <t>B8_B44</t>
  </si>
  <si>
    <t>B8_B45</t>
  </si>
  <si>
    <t>B8_B46</t>
  </si>
  <si>
    <t>B8_B47</t>
  </si>
  <si>
    <t>B8_B48</t>
  </si>
  <si>
    <t>B11_B62</t>
  </si>
  <si>
    <t>B11_B63</t>
  </si>
  <si>
    <t>B11_B64</t>
  </si>
  <si>
    <t>B11_B65</t>
  </si>
  <si>
    <t>B11_B66</t>
  </si>
  <si>
    <t xml:space="preserve">INR  ₹ </t>
  </si>
  <si>
    <t>Editable but not compulsory</t>
  </si>
  <si>
    <t>If 13 - yes, this field mandatory and if no, then don't mandatory</t>
  </si>
  <si>
    <t>C6_E40</t>
  </si>
  <si>
    <t>A10_RESULT</t>
  </si>
  <si>
    <t>A14_C35_F35</t>
  </si>
  <si>
    <t>A14_C36_F36</t>
  </si>
  <si>
    <t>A14_C37_F37</t>
  </si>
  <si>
    <t>A14_C38_F38</t>
  </si>
  <si>
    <t>A14_C39_F39</t>
  </si>
  <si>
    <t>A14_C40_F40</t>
  </si>
  <si>
    <t>A14_C41_F41</t>
  </si>
  <si>
    <t>A12_C31_F31</t>
  </si>
  <si>
    <t>A13_C32_F32</t>
  </si>
  <si>
    <t>A13_C33_F33</t>
  </si>
  <si>
    <t>A13_C34_F34</t>
  </si>
  <si>
    <t>A15_C42_F42</t>
  </si>
  <si>
    <t xml:space="preserve">Domestic-01 </t>
  </si>
  <si>
    <t>A8_RESULT</t>
  </si>
  <si>
    <t>_C6_E36</t>
  </si>
  <si>
    <t>_C6_E37</t>
  </si>
  <si>
    <t>_C6_E38</t>
  </si>
  <si>
    <t>_C6_E39</t>
  </si>
  <si>
    <t>_C5a_B30_F30</t>
  </si>
  <si>
    <t>_C5b_B34_F34</t>
  </si>
  <si>
    <t>B11_C63</t>
  </si>
  <si>
    <t>B11_C64</t>
  </si>
  <si>
    <t>B11_C65</t>
  </si>
  <si>
    <t>B11_C66</t>
  </si>
  <si>
    <t>B11_C62</t>
  </si>
  <si>
    <t>B11_D62</t>
  </si>
  <si>
    <t>B11_D63</t>
  </si>
  <si>
    <t>B11_D64</t>
  </si>
  <si>
    <t>B11_D65</t>
  </si>
  <si>
    <t>B11_D66</t>
  </si>
  <si>
    <t>B11_E62</t>
  </si>
  <si>
    <t>B11_E63</t>
  </si>
  <si>
    <t>B11_E64</t>
  </si>
  <si>
    <t>B11_E65</t>
  </si>
  <si>
    <t>B11_E66</t>
  </si>
  <si>
    <t>B11_F62</t>
  </si>
  <si>
    <t>B11_F63</t>
  </si>
  <si>
    <t>B11_F64</t>
  </si>
  <si>
    <t>B11_F65</t>
  </si>
  <si>
    <t>B11_F66</t>
  </si>
  <si>
    <t>_C6_E40</t>
  </si>
  <si>
    <t xml:space="preserve"> </t>
  </si>
  <si>
    <t>C100</t>
  </si>
  <si>
    <t>C101</t>
  </si>
  <si>
    <t>C102</t>
  </si>
  <si>
    <t>C103</t>
  </si>
  <si>
    <t>C104</t>
  </si>
  <si>
    <t>B10_B58_F59</t>
  </si>
  <si>
    <r>
      <t xml:space="preserve">Verified By 
</t>
    </r>
    <r>
      <rPr>
        <sz val="10"/>
        <rFont val="Century Gothic"/>
        <family val="2"/>
      </rPr>
      <t>(Concern Buyer)</t>
    </r>
  </si>
  <si>
    <t>Verified By 
(Concern Buyer)</t>
  </si>
  <si>
    <t>Version: 01 - 2020</t>
  </si>
  <si>
    <t>On company’s letter head</t>
  </si>
  <si>
    <t>---------------------------------------------------------------------------------------------------------------------------------------</t>
  </si>
  <si>
    <t>Declaration</t>
  </si>
  <si>
    <t>Date: - ___________</t>
  </si>
  <si>
    <t xml:space="preserve">To </t>
  </si>
  <si>
    <t>Gujarat, India,</t>
  </si>
  <si>
    <t xml:space="preserve">[       ] </t>
  </si>
  <si>
    <t>I / We the undersigned hereby declare that Our Organization/Company is  registered with the Ministry of Micro, Small &amp; Medium Enterprise Under Sub-Section (1) Of Section 8 Of The Micro, Small and Medium Enterprises Development (MSMED) Act, 2006 and copy of the registration is enclosed herewith.</t>
  </si>
  <si>
    <t>OR</t>
  </si>
  <si>
    <t>[       ]</t>
  </si>
  <si>
    <t>I / We the undersigned hereby declare that Our Organization/Company is not registered with the Ministry of Micro, Small &amp; Medium Enterprise Under Sub-Section (1) Of Section 8 Of The Micro, Small and Medium Enterprises Development (MSMED) Act, 2006.</t>
  </si>
  <si>
    <t>(Tick [√ ] the above whichever is applicable)</t>
  </si>
  <si>
    <t xml:space="preserve">( Seal &amp; Signature of Vendor ) :- </t>
  </si>
  <si>
    <t xml:space="preserve"> _______________________________</t>
  </si>
  <si>
    <t>( By Owner / Director / Chairman / Partner only)</t>
  </si>
  <si>
    <r>
      <t>1.</t>
    </r>
    <r>
      <rPr>
        <sz val="7"/>
        <color indexed="8"/>
        <rFont val="Times New Roman"/>
        <family val="1"/>
      </rPr>
      <t>    </t>
    </r>
  </si>
  <si>
    <t xml:space="preserve">   I/We will inform you in the future if we registered in MSME. </t>
  </si>
  <si>
    <r>
      <t>2.</t>
    </r>
    <r>
      <rPr>
        <sz val="7"/>
        <color indexed="8"/>
        <rFont val="Times New Roman"/>
        <family val="1"/>
      </rPr>
      <t>    </t>
    </r>
  </si>
  <si>
    <t xml:space="preserve">I/We will be responsible in respect of any liability which may arise in the future due to not informing to you for MSME registration Under Sub-Section (1) Of Section 8 of the Micro, Small and Medium Enterprises Development (MSMED) Act, 2006. </t>
  </si>
  <si>
    <t>Date :</t>
  </si>
  <si>
    <t>To,</t>
  </si>
  <si>
    <t>From,</t>
  </si>
  <si>
    <t>Dear Sir</t>
  </si>
  <si>
    <t>Sub : E-payment through RTGS/NEFT</t>
  </si>
  <si>
    <t>I/We hereby request and authorize you to make Epayment through RTGS/NEFT made to my/our bank</t>
  </si>
  <si>
    <t>account as per the details given below:</t>
  </si>
  <si>
    <t>Vendor Details</t>
  </si>
  <si>
    <t>Vendor Account Number</t>
  </si>
  <si>
    <t>:</t>
  </si>
  <si>
    <t>Vendor Name</t>
  </si>
  <si>
    <t>Contact Person's Name &amp; Tele No.</t>
  </si>
  <si>
    <t>E-mail Address (for payment intimation)</t>
  </si>
  <si>
    <t>Bank Details</t>
  </si>
  <si>
    <t>Bank Branch Name and Address</t>
  </si>
  <si>
    <t>Bank City</t>
  </si>
  <si>
    <t>Tele no of Bank with STD Code</t>
  </si>
  <si>
    <t>Name of Bank officers (2 Persons)</t>
  </si>
  <si>
    <t>Bank Branch MICR Code - 9 digit</t>
  </si>
  <si>
    <t>Bank Branch IFSC code - 11 digit</t>
  </si>
  <si>
    <t>Type of Account</t>
  </si>
  <si>
    <t>Title of Bank Account</t>
  </si>
  <si>
    <t xml:space="preserve">I/We confirm that I/We will bear bank charges, if any, levied by my/our bank for the credit of RTGS/NEFT </t>
  </si>
  <si>
    <t>to my/our account.</t>
  </si>
  <si>
    <t>Thanking You,</t>
  </si>
  <si>
    <t>For,</t>
  </si>
  <si>
    <t>(Authorized Signatory)</t>
  </si>
  <si>
    <t>Bank Certificate</t>
  </si>
  <si>
    <t>We  hereby confirm that we are enabled for receiving RTGS/NEFT credits and we further confirm that</t>
  </si>
  <si>
    <t xml:space="preserve">details provided above under the Head "Bank Details" are correct and signatures of authorized </t>
  </si>
  <si>
    <t>signatory (ies) named and signed above match(es) with our records.</t>
  </si>
  <si>
    <t>Bank' Verification</t>
  </si>
  <si>
    <t>(Bank officer's signature with Bank Stamp-Original)</t>
  </si>
  <si>
    <t>Encl:- Original Cancel Cheque.</t>
  </si>
  <si>
    <t>Compulsory Field</t>
  </si>
  <si>
    <t>CF</t>
  </si>
  <si>
    <t>Compulsory field</t>
  </si>
  <si>
    <t>Part-B of Vendor Evaluation cum Registeration Form ( VERF)</t>
  </si>
  <si>
    <t>Part-A of Vendor Evaluation cum Registeration Form ( VERF)</t>
  </si>
  <si>
    <t>Part-C of Vendor Evaluation cum Registeration Form ( VERF)</t>
  </si>
  <si>
    <t>General information :</t>
  </si>
  <si>
    <t xml:space="preserve">Certification / Clients / Product related Information </t>
  </si>
  <si>
    <t xml:space="preserve">Any of your Partner / Director / Self having Criminal Record? If Yes, Pl. Specify the name of person along with crime details.
</t>
  </si>
  <si>
    <t>2(b)</t>
  </si>
  <si>
    <t xml:space="preserve">Name </t>
  </si>
  <si>
    <t xml:space="preserve"> Grandmother</t>
  </si>
  <si>
    <t xml:space="preserve"> Father</t>
  </si>
  <si>
    <t xml:space="preserve"> Mother</t>
  </si>
  <si>
    <t xml:space="preserve"> Wife</t>
  </si>
  <si>
    <t xml:space="preserve"> Son</t>
  </si>
  <si>
    <t xml:space="preserve"> Daughter</t>
  </si>
  <si>
    <t xml:space="preserve"> Brother</t>
  </si>
  <si>
    <t xml:space="preserve"> Brother’s Children</t>
  </si>
  <si>
    <t xml:space="preserve"> Sister</t>
  </si>
  <si>
    <t xml:space="preserve"> Sister’s Children</t>
  </si>
  <si>
    <t xml:space="preserve"> Paternal Uncle</t>
  </si>
  <si>
    <t xml:space="preserve"> Maternal Uncle</t>
  </si>
  <si>
    <t xml:space="preserve"> Paternal Aunty</t>
  </si>
  <si>
    <t xml:space="preserve"> Maternal Aunty</t>
  </si>
  <si>
    <t xml:space="preserve"> Cousin’s Wife</t>
  </si>
  <si>
    <t xml:space="preserve"> Cousin’s Husband</t>
  </si>
  <si>
    <t xml:space="preserve"> Cousin’s Children</t>
  </si>
  <si>
    <t xml:space="preserve"> Cousin</t>
  </si>
  <si>
    <t xml:space="preserve"> Grandfather</t>
  </si>
  <si>
    <t>Name of Order item</t>
  </si>
  <si>
    <t xml:space="preserve"> Any Other</t>
  </si>
  <si>
    <t xml:space="preserve">Location </t>
  </si>
  <si>
    <t xml:space="preserve">Relation </t>
  </si>
  <si>
    <t>Specify any Other</t>
  </si>
  <si>
    <t xml:space="preserve"> Inlaws</t>
  </si>
  <si>
    <t xml:space="preserve"> Brother’s Inlaws</t>
  </si>
  <si>
    <t xml:space="preserve"> Sister’s Inlaws</t>
  </si>
  <si>
    <t xml:space="preserve"> Cousin’s Inlaws</t>
  </si>
  <si>
    <t>Any of your Employee / Partner / Director / Self was an employee of Torrent group at any time in past (Yes/No).</t>
  </si>
  <si>
    <t>Relation with owner</t>
  </si>
  <si>
    <t>If yes, please specify the name of person, location and department, the name of the Torrent Group company along with period during which he / she had worked. (If required please attach separate sheet)</t>
  </si>
  <si>
    <t>If yes, please specify the name of person, location and department, name of Torrent Group company along with period during which he / she had worked. (If required please attach separate sheet)</t>
  </si>
  <si>
    <t>If yes, please specify name of the person, the location, the nature of business relationship, name of Torrent Group company, and along with the period during which the business relationship was existing. (If required please attach separate sheet)</t>
  </si>
  <si>
    <t xml:space="preserve">Dept. &amp; Location </t>
  </si>
  <si>
    <t>Torrent Group - Company Name and Period(in year)</t>
  </si>
  <si>
    <t xml:space="preserve">Earlier / present business with any of our Torrent Group companies? Yes/No. 
</t>
  </si>
  <si>
    <t>If yes, please specify the list of Orders executed in past with any of Torrent Group companies (Please attach details)</t>
  </si>
  <si>
    <t>Vendor Evaluation cum Registration Form (VERF)</t>
  </si>
  <si>
    <t>Sr. No.</t>
  </si>
  <si>
    <t>Guidelines to be followed while filling-up the form and submission thereafter:</t>
  </si>
  <si>
    <t>A separate sheet may be attached if the space provided is insufficient or additional information is to be given. Please put proper identification tag (mentioning Section &amp; Sr. No. of the Section) on the separately attached sheet.</t>
  </si>
  <si>
    <t>All documents to be self attested and enclosed. Please ensure Bank details filled in Part A and RTGS form are same along with cancelled cheque.</t>
  </si>
  <si>
    <t>Submission of incomplete form or non receipt of mentioned documents or wrong information is liable for non-registration / cancellation of registration, if done. Submission of Complete details does not guarantee registration or issuance of order.</t>
  </si>
  <si>
    <t>Don't make any addition / deletion in row or column or cell which may result in error.</t>
  </si>
  <si>
    <t>Name of CEO,MD</t>
  </si>
  <si>
    <t xml:space="preserve">Name of Head - Marketing </t>
  </si>
  <si>
    <t>Name of Head - Dispatch Dept.</t>
  </si>
  <si>
    <t>Name of Head - Service Dept.</t>
  </si>
  <si>
    <t>a5_cd_19</t>
  </si>
  <si>
    <t>a5_e_19</t>
  </si>
  <si>
    <t>a5_f_19</t>
  </si>
  <si>
    <t>Details of Board Of Directors (If required, attach Sheet)</t>
  </si>
  <si>
    <t xml:space="preserve">Name of Company /Vendor/ Contractor : </t>
  </si>
  <si>
    <t>Address of Company / Vendor / Contractor</t>
  </si>
  <si>
    <t>C105</t>
  </si>
  <si>
    <t>C107</t>
  </si>
  <si>
    <t>C109</t>
  </si>
  <si>
    <t>26</t>
  </si>
  <si>
    <t>Please Provide Overall &amp; buisness Specific Organization chart with Name, Designation &amp; Contact details</t>
  </si>
  <si>
    <t>5. PAN card copy</t>
  </si>
  <si>
    <t xml:space="preserve">6. Cancelled Cheque Hardcopy </t>
  </si>
  <si>
    <t>Whether Registered / Done Buisness with any of Torrent group Companies?</t>
  </si>
  <si>
    <t>C123</t>
  </si>
  <si>
    <t>C111</t>
  </si>
  <si>
    <t>c106</t>
  </si>
  <si>
    <t>◄▪▪▪▪  Please Tick on check box</t>
  </si>
  <si>
    <t>15</t>
  </si>
  <si>
    <t>5. PF registration document</t>
  </si>
  <si>
    <t xml:space="preserve">Have you appointed any third party as commision agent or require to pay any commision / brokerage etc. if sale transaction materilaise with Torrent Group based on Vendor Registration? If yes, please provide details of such understanding / copy of agreement.  </t>
  </si>
  <si>
    <t xml:space="preserve">Authorised Signatory </t>
  </si>
  <si>
    <t>27</t>
  </si>
  <si>
    <t>29</t>
  </si>
  <si>
    <t>6.  Organogram</t>
  </si>
  <si>
    <t>7.  PESO Certificate</t>
  </si>
  <si>
    <t>8.  ESI Certificate</t>
  </si>
  <si>
    <t>9.  Weight &amp; Measure Certificate</t>
  </si>
  <si>
    <t>10.  Electrical Contractor License</t>
  </si>
  <si>
    <t>11.  Shops &amp; Establishment Number</t>
  </si>
  <si>
    <t>12.  ISO Certificates</t>
  </si>
  <si>
    <t>13.  Audited Balance Sheet, Profit &amp; Loss Account &amp; Schedule thereof of last Three Years</t>
  </si>
  <si>
    <t>14.  Any other mandatory Certificate relavent to your business</t>
  </si>
  <si>
    <t>15.  Details of Torrent Group Companies</t>
  </si>
  <si>
    <t>16.  Technical Collaboration Agreement</t>
  </si>
  <si>
    <t xml:space="preserve">Please ensure to provide all requested informations in relevent fields and "Grey" colour field are mandatory to fill-up else file can't be saved and will show error message. Whereever details are not relevent , make mention as ""not applicable"". The form is to be duly signed and stamped at the bottom of page by the authorised signatory. The form should not be filled up manually or hand writing form. </t>
  </si>
  <si>
    <t xml:space="preserve">Any change or update in the details, needs to be intimated to the Company in writing (along with supporting documents) duly signed by the authorised signatory on Vendor's / Contractor's letterhead via e-mail to concern person in procurement dept. </t>
  </si>
  <si>
    <t>Concern person for commercial communication</t>
  </si>
  <si>
    <t>If company having CIN No. (Corporate Identity Number) Please provide it</t>
  </si>
  <si>
    <t>Safety Standards : SOP Process, annual budget on Safety, Organogram and Safety Presentation ( Please, Submit details in separate Annexure)</t>
  </si>
  <si>
    <r>
      <t xml:space="preserve">Vendor Evaluation cum Registration form consists of three sections:  
1) Part-A General &amp; Finance related information
2) Part-B-Certification, Customer / Client related information
3)Part-C- Background &amp; History of Vendor 
Follwing additional forms (specimen copies attached herewith) are also required  to be filled up, signed and submitted along with this Vendor Evaluation cum Registration form:
1) MSME Declaration Form
2) RTGS Form
3) Supplier Code of Conduct
</t>
    </r>
    <r>
      <rPr>
        <strike/>
        <sz val="11"/>
        <color indexed="10"/>
        <rFont val="Calibri"/>
        <family val="2"/>
      </rPr>
      <t/>
    </r>
  </si>
  <si>
    <t>MSME category as per MSME act (Medium,Small,Micro)</t>
  </si>
  <si>
    <t>Provide overall &amp; business specific Organisation chart with name, designation &amp; contact details (enclosed as attachment)</t>
  </si>
  <si>
    <t xml:space="preserve">Ahmedabad – 380 015, </t>
  </si>
  <si>
    <t>"Samanvay",</t>
  </si>
  <si>
    <t>600, Tapovan, Ambavadi,</t>
  </si>
  <si>
    <t>Ahmedabad – 380 015</t>
  </si>
  <si>
    <t>We hereby certify that we are fully informed as to the affairs of _______________________________________________ and the information containd in this form is complete and accurate. We understand that this information will be used to evaluate or register with the Torrent Gas Private Limited. We also understand that vendor registeration in this system does not guarantee the availability or award order from Torrent Gas Private Limited  and  waive all claims resulting from errors or omissions.</t>
  </si>
  <si>
    <t>We hereby certify that we are fully informed as to the affairs of _______________________________________________ and the information containd in this form is complete and accurate. We understand that this information will be used to evulate or register with the Torrent Gas Private Limited We also understand that vendor registeration in this system does not guarantee the availability or award order from Torrent Gas Private Limited and  waive all claims resulting from errors or omissions.</t>
  </si>
  <si>
    <t>We hereby certify that we are fully informed as to the affairs of _______________________________________________ and the information containd in this form is complete and accurate. We understand that this information will be used to evulate or register with the Torrent Gas Private Limited We also understand that vendor registeration in this system does not guarantee the availability or award order from Torrent Gas Private Limited and waive all claims resulting from errors or omissions.</t>
  </si>
  <si>
    <t xml:space="preserve">7. Organogram </t>
  </si>
  <si>
    <t>30</t>
  </si>
  <si>
    <t>Do you have technical collaboration with any Company/Organisation?</t>
  </si>
  <si>
    <t>Provide attachment of technical collaboration agreement (if applicable)</t>
  </si>
  <si>
    <t>31</t>
  </si>
  <si>
    <t xml:space="preserve">Interested for which locations of Torrent Gas Pvt Ltd: (Pl. Tick Mark)  </t>
  </si>
  <si>
    <t>2022-23</t>
  </si>
  <si>
    <t>2023-24</t>
  </si>
  <si>
    <t>2024-25</t>
  </si>
  <si>
    <t>Torrent Gas Ltd</t>
  </si>
  <si>
    <t>Torrent Gas Limited</t>
  </si>
  <si>
    <t>Torrent Gas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</si>
</sst>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sz val="10"/>
      <name val="Century Gothic"/>
      <family val="2"/>
    </font>
    <font>
      <b/>
      <sz val="10"/>
      <name val="Century Gothic"/>
      <family val="2"/>
    </font>
    <font>
      <b/>
      <sz val="11"/>
      <name val="Century Gothic"/>
      <family val="2"/>
    </font>
    <font>
      <sz val="12"/>
      <name val="Century Gothic"/>
      <family val="2"/>
    </font>
    <font>
      <sz val="11"/>
      <name val="Century Gothic"/>
      <family val="2"/>
    </font>
    <font>
      <sz val="14"/>
      <name val="Century Gothic"/>
      <family val="2"/>
    </font>
    <font>
      <b/>
      <sz val="12"/>
      <name val="Century Gothic"/>
      <family val="2"/>
    </font>
    <font>
      <strike/>
      <sz val="12"/>
      <name val="Century Gothic"/>
      <family val="2"/>
    </font>
    <font>
      <strike/>
      <sz val="10"/>
      <name val="Century Gothic"/>
      <family val="2"/>
    </font>
    <font>
      <b/>
      <sz val="14"/>
      <name val="Century Gothic"/>
      <family val="2"/>
    </font>
    <font>
      <sz val="7"/>
      <color indexed="8"/>
      <name val="Times New Roman"/>
      <family val="1"/>
    </font>
    <font>
      <b/>
      <sz val="9"/>
      <name val="Century Gothic"/>
      <family val="2"/>
    </font>
    <font>
      <strike/>
      <sz val="11"/>
      <color indexed="10"/>
      <name val="Calibri"/>
      <family val="2"/>
    </font>
    <font>
      <b/>
      <sz val="11"/>
      <name val="Calibri"/>
      <family val="2"/>
    </font>
    <font>
      <sz val="11"/>
      <name val="Calibri"/>
      <family val="2"/>
    </font>
    <font>
      <sz val="11"/>
      <color theme="0"/>
      <name val="Calibri"/>
      <family val="2"/>
      <scheme val="minor"/>
    </font>
    <font>
      <u/>
      <sz val="11"/>
      <color theme="1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0"/>
      <color theme="1"/>
      <name val="Century Gothic"/>
      <family val="2"/>
    </font>
    <font>
      <sz val="12"/>
      <color theme="1"/>
      <name val="Calibri"/>
      <family val="2"/>
      <scheme val="minor"/>
    </font>
    <font>
      <b/>
      <sz val="12"/>
      <color theme="1"/>
      <name val="Calibri"/>
      <family val="2"/>
      <scheme val="minor"/>
    </font>
    <font>
      <b/>
      <u/>
      <sz val="12"/>
      <color theme="1"/>
      <name val="Calibri"/>
      <family val="2"/>
      <scheme val="minor"/>
    </font>
    <font>
      <b/>
      <strike/>
      <sz val="11"/>
      <color theme="1"/>
      <name val="Calibri"/>
      <family val="2"/>
      <scheme val="minor"/>
    </font>
    <font>
      <strike/>
      <sz val="10"/>
      <color theme="1"/>
      <name val="Century Gothic"/>
      <family val="2"/>
    </font>
    <font>
      <b/>
      <sz val="10"/>
      <color theme="0"/>
      <name val="Century Gothic"/>
      <family val="2"/>
    </font>
    <font>
      <b/>
      <sz val="11"/>
      <color rgb="FFFF0000"/>
      <name val="Century Gothic"/>
      <family val="2"/>
    </font>
    <font>
      <b/>
      <sz val="10"/>
      <color theme="1"/>
      <name val="Century Gothic"/>
      <family val="2"/>
    </font>
    <font>
      <sz val="10"/>
      <color theme="0"/>
      <name val="Century Gothic"/>
      <family val="2"/>
    </font>
    <font>
      <sz val="10"/>
      <name val="Calibri Light"/>
      <family val="2"/>
      <scheme val="major"/>
    </font>
    <font>
      <b/>
      <strike/>
      <sz val="11"/>
      <color rgb="FFFF0000"/>
      <name val="Century Gothic"/>
      <family val="2"/>
    </font>
    <font>
      <sz val="10"/>
      <color rgb="FF000000"/>
      <name val="Calibri Light"/>
      <family val="2"/>
      <scheme val="major"/>
    </font>
    <font>
      <sz val="11"/>
      <name val="Calibri Light"/>
      <family val="2"/>
      <scheme val="major"/>
    </font>
    <font>
      <sz val="11"/>
      <color theme="1"/>
      <name val="Century Gothic"/>
      <family val="2"/>
    </font>
    <font>
      <sz val="11"/>
      <color rgb="FFFF0000"/>
      <name val="Century Gothic"/>
      <family val="2"/>
    </font>
    <font>
      <sz val="10"/>
      <color rgb="FF002060"/>
      <name val="Century Gothic"/>
      <family val="2"/>
    </font>
    <font>
      <b/>
      <sz val="10"/>
      <color rgb="FFFF0000"/>
      <name val="Century Gothic"/>
      <family val="2"/>
    </font>
    <font>
      <b/>
      <sz val="11"/>
      <color theme="1"/>
      <name val="Calibri"/>
      <family val="2"/>
    </font>
    <font>
      <sz val="11"/>
      <color theme="1"/>
      <name val="Calibri"/>
      <family val="2"/>
    </font>
    <font>
      <sz val="11"/>
      <color rgb="FF000000"/>
      <name val="Calibri"/>
      <family val="2"/>
    </font>
    <font>
      <sz val="11"/>
      <color theme="1"/>
      <name val="Calibri Light"/>
      <family val="2"/>
      <scheme val="major"/>
    </font>
    <font>
      <b/>
      <sz val="10"/>
      <name val="Calibri Light"/>
      <family val="2"/>
      <scheme val="major"/>
    </font>
    <font>
      <b/>
      <sz val="11"/>
      <color rgb="FFFF0000"/>
      <name val="Calibri"/>
      <family val="2"/>
      <scheme val="minor"/>
    </font>
    <font>
      <b/>
      <u/>
      <sz val="11"/>
      <color theme="1"/>
      <name val="Calibri"/>
      <family val="2"/>
      <scheme val="minor"/>
    </font>
    <font>
      <b/>
      <sz val="14"/>
      <color theme="1"/>
      <name val="Calibri"/>
      <family val="2"/>
      <scheme val="minor"/>
    </font>
    <font>
      <sz val="8"/>
      <color rgb="FF000000"/>
      <name val="Segoe UI"/>
      <family val="2"/>
    </font>
  </fonts>
  <fills count="13">
    <fill>
      <patternFill patternType="none"/>
    </fill>
    <fill>
      <patternFill patternType="gray125"/>
    </fill>
    <fill>
      <patternFill patternType="solid">
        <fgColor indexed="13"/>
        <bgColor indexed="64"/>
      </patternFill>
    </fill>
    <fill>
      <patternFill patternType="solid">
        <fgColor rgb="FFF2F2F2"/>
      </patternFill>
    </fill>
    <fill>
      <patternFill patternType="solid">
        <fgColor theme="0"/>
        <bgColor indexed="64"/>
      </patternFill>
    </fill>
    <fill>
      <patternFill patternType="solid">
        <fgColor theme="5" tint="0.59999389629810485"/>
        <bgColor indexed="64"/>
      </patternFill>
    </fill>
    <fill>
      <patternFill patternType="solid">
        <fgColor theme="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
      <left style="thin">
        <color theme="9" tint="-0.499984740745262"/>
      </left>
      <right style="thin">
        <color theme="9" tint="-0.499984740745262"/>
      </right>
      <top style="thin">
        <color theme="9" tint="-0.499984740745262"/>
      </top>
      <bottom style="thin">
        <color theme="9" tint="-0.499984740745262"/>
      </bottom>
      <diagonal/>
    </border>
  </borders>
  <cellStyleXfs count="3">
    <xf numFmtId="0" fontId="0" fillId="0" borderId="0"/>
    <xf numFmtId="0" fontId="17" fillId="0" borderId="0" applyNumberFormat="0" applyFill="0" applyBorder="0" applyAlignment="0" applyProtection="0"/>
    <xf numFmtId="0" fontId="18" fillId="3" borderId="22" applyNumberFormat="0" applyAlignment="0" applyProtection="0"/>
  </cellStyleXfs>
  <cellXfs count="394">
    <xf numFmtId="0" fontId="0" fillId="0" borderId="0" xfId="0"/>
    <xf numFmtId="0" fontId="6" fillId="4" borderId="1" xfId="0" applyFont="1" applyFill="1" applyBorder="1" applyAlignment="1" applyProtection="1">
      <alignment horizontal="center" vertical="center"/>
      <protection hidden="1"/>
    </xf>
    <xf numFmtId="0" fontId="1" fillId="4" borderId="0" xfId="0" applyFont="1" applyFill="1" applyAlignment="1" applyProtection="1">
      <alignment horizontal="center" vertical="center" wrapText="1"/>
      <protection hidden="1"/>
    </xf>
    <xf numFmtId="0" fontId="21" fillId="0" borderId="0" xfId="0" applyFont="1" applyAlignment="1" applyProtection="1">
      <alignment vertical="top"/>
      <protection hidden="1"/>
    </xf>
    <xf numFmtId="0" fontId="2" fillId="5" borderId="1" xfId="0" applyFont="1" applyFill="1" applyBorder="1" applyAlignment="1" applyProtection="1">
      <alignment horizontal="center" vertical="top"/>
      <protection hidden="1"/>
    </xf>
    <xf numFmtId="0" fontId="1" fillId="4" borderId="1" xfId="0" applyFont="1" applyFill="1" applyBorder="1" applyAlignment="1" applyProtection="1">
      <alignment vertical="top" wrapText="1"/>
      <protection hidden="1"/>
    </xf>
    <xf numFmtId="0" fontId="1" fillId="4" borderId="1" xfId="0" applyFont="1" applyFill="1" applyBorder="1" applyAlignment="1" applyProtection="1">
      <alignment horizontal="center" vertical="center" wrapText="1"/>
      <protection hidden="1"/>
    </xf>
    <xf numFmtId="49" fontId="1" fillId="4" borderId="1" xfId="0" applyNumberFormat="1" applyFont="1" applyFill="1" applyBorder="1" applyAlignment="1" applyProtection="1">
      <alignment horizontal="left" vertical="center" wrapText="1"/>
      <protection hidden="1"/>
    </xf>
    <xf numFmtId="0" fontId="21" fillId="0" borderId="1" xfId="0" applyFont="1" applyBorder="1" applyAlignment="1" applyProtection="1">
      <alignment wrapText="1"/>
      <protection hidden="1"/>
    </xf>
    <xf numFmtId="0" fontId="1" fillId="0" borderId="1" xfId="0" applyFont="1" applyBorder="1" applyAlignment="1" applyProtection="1">
      <alignment horizontal="left" vertical="center" wrapText="1"/>
      <protection hidden="1"/>
    </xf>
    <xf numFmtId="0" fontId="5" fillId="4" borderId="0" xfId="0" applyFont="1" applyFill="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2" xfId="0" applyFont="1" applyFill="1" applyBorder="1" applyAlignment="1" applyProtection="1">
      <alignment horizontal="left" vertical="top" wrapText="1"/>
      <protection locked="0"/>
    </xf>
    <xf numFmtId="0" fontId="1" fillId="4" borderId="3" xfId="0" applyFont="1" applyFill="1" applyBorder="1" applyAlignment="1" applyProtection="1">
      <alignment horizontal="center" vertical="top"/>
      <protection locked="0"/>
    </xf>
    <xf numFmtId="0" fontId="1" fillId="4" borderId="0" xfId="0" applyFont="1" applyFill="1" applyAlignment="1" applyProtection="1">
      <alignment vertical="top"/>
      <protection locked="0"/>
    </xf>
    <xf numFmtId="0" fontId="1" fillId="4" borderId="2" xfId="0" applyFont="1" applyFill="1" applyBorder="1" applyAlignment="1" applyProtection="1">
      <alignment vertical="top"/>
      <protection locked="0"/>
    </xf>
    <xf numFmtId="0" fontId="21" fillId="6" borderId="0" xfId="0" applyFont="1" applyFill="1" applyAlignment="1" applyProtection="1">
      <alignment vertical="top"/>
      <protection hidden="1"/>
    </xf>
    <xf numFmtId="0" fontId="1" fillId="4" borderId="0" xfId="0" applyFont="1" applyFill="1" applyAlignment="1" applyProtection="1">
      <alignment vertical="top" wrapText="1"/>
      <protection hidden="1"/>
    </xf>
    <xf numFmtId="0" fontId="8" fillId="4" borderId="0" xfId="0" applyFont="1" applyFill="1" applyAlignment="1" applyProtection="1">
      <alignment vertical="top" wrapText="1"/>
      <protection hidden="1"/>
    </xf>
    <xf numFmtId="0" fontId="4" fillId="4" borderId="0" xfId="0" applyFont="1" applyFill="1" applyAlignment="1" applyProtection="1">
      <alignment vertical="top" wrapText="1"/>
      <protection hidden="1"/>
    </xf>
    <xf numFmtId="0" fontId="8" fillId="4" borderId="23" xfId="0" applyFont="1" applyFill="1" applyBorder="1" applyAlignment="1" applyProtection="1">
      <alignment vertical="top" wrapText="1"/>
      <protection hidden="1"/>
    </xf>
    <xf numFmtId="0" fontId="7" fillId="4" borderId="0" xfId="0" applyFont="1" applyFill="1" applyAlignment="1" applyProtection="1">
      <alignment vertical="top" wrapText="1"/>
      <protection hidden="1"/>
    </xf>
    <xf numFmtId="0" fontId="0" fillId="0" borderId="0" xfId="0" applyAlignment="1" applyProtection="1">
      <alignment vertical="center"/>
      <protection hidden="1"/>
    </xf>
    <xf numFmtId="0" fontId="1" fillId="0" borderId="1" xfId="0" applyFont="1" applyBorder="1" applyAlignment="1" applyProtection="1">
      <alignment horizontal="center" vertical="top"/>
      <protection hidden="1"/>
    </xf>
    <xf numFmtId="0" fontId="1" fillId="0" borderId="1" xfId="0" applyFont="1" applyBorder="1" applyAlignment="1" applyProtection="1">
      <alignment horizontal="left" vertical="top"/>
      <protection locked="0"/>
    </xf>
    <xf numFmtId="49" fontId="1" fillId="0" borderId="1" xfId="0" applyNumberFormat="1" applyFont="1" applyBorder="1" applyAlignment="1" applyProtection="1">
      <alignment horizontal="left" vertical="top"/>
      <protection locked="0"/>
    </xf>
    <xf numFmtId="0" fontId="1" fillId="0" borderId="1" xfId="0" applyFont="1" applyBorder="1" applyAlignment="1" applyProtection="1">
      <alignment vertical="top"/>
      <protection locked="0"/>
    </xf>
    <xf numFmtId="0" fontId="1" fillId="4" borderId="4" xfId="0" applyFont="1" applyFill="1" applyBorder="1" applyAlignment="1" applyProtection="1">
      <alignment vertical="top"/>
      <protection locked="0"/>
    </xf>
    <xf numFmtId="0" fontId="1" fillId="4" borderId="5" xfId="0" applyFont="1" applyFill="1" applyBorder="1" applyAlignment="1" applyProtection="1">
      <alignment vertical="top"/>
      <protection locked="0"/>
    </xf>
    <xf numFmtId="0" fontId="1" fillId="4" borderId="6" xfId="0" applyFont="1" applyFill="1" applyBorder="1" applyAlignment="1" applyProtection="1">
      <alignment vertical="top"/>
      <protection locked="0"/>
    </xf>
    <xf numFmtId="0" fontId="21" fillId="0" borderId="3" xfId="0" applyFont="1" applyBorder="1" applyAlignment="1" applyProtection="1">
      <alignment vertical="top"/>
      <protection locked="0"/>
    </xf>
    <xf numFmtId="0" fontId="21" fillId="0" borderId="0" xfId="0" applyFont="1" applyAlignment="1" applyProtection="1">
      <alignment vertical="top"/>
      <protection locked="0"/>
    </xf>
    <xf numFmtId="0" fontId="21" fillId="0" borderId="2" xfId="0" applyFont="1" applyBorder="1" applyAlignment="1" applyProtection="1">
      <alignment vertical="top"/>
      <protection locked="0"/>
    </xf>
    <xf numFmtId="0" fontId="21" fillId="6" borderId="0" xfId="0" applyFont="1" applyFill="1" applyAlignment="1" applyProtection="1">
      <alignment horizontal="center" vertical="center"/>
      <protection hidden="1"/>
    </xf>
    <xf numFmtId="0" fontId="5" fillId="4" borderId="0" xfId="0" applyFont="1" applyFill="1" applyAlignment="1" applyProtection="1">
      <alignment vertical="top" wrapText="1"/>
      <protection hidden="1"/>
    </xf>
    <xf numFmtId="0" fontId="5" fillId="7" borderId="0" xfId="0" applyFont="1" applyFill="1" applyAlignment="1" applyProtection="1">
      <alignment vertical="top" wrapText="1"/>
      <protection hidden="1"/>
    </xf>
    <xf numFmtId="0" fontId="4" fillId="4" borderId="0" xfId="0" applyFont="1" applyFill="1" applyAlignment="1" applyProtection="1">
      <alignment horizontal="left" vertical="top" wrapText="1"/>
      <protection hidden="1"/>
    </xf>
    <xf numFmtId="0" fontId="9" fillId="0" borderId="0" xfId="0" applyFont="1" applyAlignment="1" applyProtection="1">
      <alignment horizontal="center" vertical="center"/>
      <protection hidden="1"/>
    </xf>
    <xf numFmtId="0" fontId="0" fillId="0" borderId="0" xfId="0" applyAlignment="1">
      <alignment horizontal="center" vertical="center"/>
    </xf>
    <xf numFmtId="0" fontId="21" fillId="0" borderId="0" xfId="0" applyFont="1" applyAlignment="1" applyProtection="1">
      <alignment horizontal="center" vertical="center"/>
      <protection hidden="1"/>
    </xf>
    <xf numFmtId="0" fontId="21" fillId="0" borderId="0" xfId="0" applyFont="1" applyAlignment="1" applyProtection="1">
      <alignment horizontal="center" vertical="top"/>
      <protection hidden="1"/>
    </xf>
    <xf numFmtId="0" fontId="0" fillId="0" borderId="0" xfId="0" quotePrefix="1"/>
    <xf numFmtId="0" fontId="21" fillId="0" borderId="0" xfId="0" quotePrefix="1" applyFont="1" applyAlignment="1" applyProtection="1">
      <alignment horizontal="left" vertical="top"/>
      <protection hidden="1"/>
    </xf>
    <xf numFmtId="0" fontId="1" fillId="0" borderId="1" xfId="0" applyFont="1" applyBorder="1" applyAlignment="1" applyProtection="1">
      <alignment horizontal="center" vertical="center" wrapText="1"/>
      <protection hidden="1"/>
    </xf>
    <xf numFmtId="0" fontId="0" fillId="0" borderId="0" xfId="0" applyAlignment="1">
      <alignment vertical="top"/>
    </xf>
    <xf numFmtId="0" fontId="0" fillId="0" borderId="0" xfId="0" applyAlignment="1">
      <alignment horizontal="justify" vertical="top"/>
    </xf>
    <xf numFmtId="0" fontId="20" fillId="0" borderId="0" xfId="0" applyFont="1" applyAlignment="1">
      <alignment horizontal="center" vertical="top"/>
    </xf>
    <xf numFmtId="0" fontId="19" fillId="0" borderId="0" xfId="0" applyFont="1" applyAlignment="1">
      <alignment horizontal="center" vertical="top"/>
    </xf>
    <xf numFmtId="0" fontId="0" fillId="0" borderId="0" xfId="0" applyAlignment="1">
      <alignment horizontal="center" vertical="top"/>
    </xf>
    <xf numFmtId="0" fontId="22" fillId="0" borderId="0" xfId="0" applyFont="1"/>
    <xf numFmtId="0" fontId="22" fillId="0" borderId="4" xfId="0" applyFont="1" applyBorder="1"/>
    <xf numFmtId="0" fontId="22" fillId="0" borderId="5" xfId="0" applyFont="1" applyBorder="1"/>
    <xf numFmtId="0" fontId="22" fillId="0" borderId="6" xfId="0" applyFont="1" applyBorder="1"/>
    <xf numFmtId="0" fontId="22" fillId="0" borderId="3" xfId="0" applyFont="1" applyBorder="1"/>
    <xf numFmtId="0" fontId="22" fillId="0" borderId="2" xfId="0" applyFont="1" applyBorder="1"/>
    <xf numFmtId="0" fontId="23" fillId="0" borderId="3" xfId="0" applyFont="1" applyBorder="1"/>
    <xf numFmtId="0" fontId="23" fillId="0" borderId="0" xfId="0" applyFont="1"/>
    <xf numFmtId="0" fontId="23" fillId="0" borderId="3" xfId="0" applyFont="1" applyBorder="1" applyAlignment="1">
      <alignment horizontal="left"/>
    </xf>
    <xf numFmtId="0" fontId="23" fillId="0" borderId="0" xfId="0" applyFont="1" applyAlignment="1">
      <alignment horizontal="left"/>
    </xf>
    <xf numFmtId="0" fontId="23" fillId="0" borderId="2" xfId="0" applyFont="1" applyBorder="1" applyAlignment="1">
      <alignment horizontal="left"/>
    </xf>
    <xf numFmtId="0" fontId="22" fillId="0" borderId="1" xfId="0" applyFont="1" applyBorder="1"/>
    <xf numFmtId="14" fontId="23" fillId="0" borderId="1" xfId="0" applyNumberFormat="1" applyFont="1" applyBorder="1" applyAlignment="1">
      <alignment horizontal="center" vertical="center"/>
    </xf>
    <xf numFmtId="0" fontId="24" fillId="0" borderId="3" xfId="0" applyFont="1" applyBorder="1"/>
    <xf numFmtId="0" fontId="24" fillId="0" borderId="0" xfId="0" applyFont="1"/>
    <xf numFmtId="0" fontId="22" fillId="0" borderId="7" xfId="0" applyFont="1" applyBorder="1"/>
    <xf numFmtId="0" fontId="22" fillId="0" borderId="8" xfId="0" applyFont="1" applyBorder="1"/>
    <xf numFmtId="0" fontId="23" fillId="0" borderId="7" xfId="0" applyFont="1" applyBorder="1"/>
    <xf numFmtId="0" fontId="23" fillId="0" borderId="8" xfId="0" applyFont="1" applyBorder="1"/>
    <xf numFmtId="0" fontId="22" fillId="0" borderId="9" xfId="0" applyFont="1" applyBorder="1"/>
    <xf numFmtId="0" fontId="23" fillId="0" borderId="10" xfId="0" applyFont="1" applyBorder="1"/>
    <xf numFmtId="0" fontId="21" fillId="0" borderId="5" xfId="0" applyFont="1" applyBorder="1" applyAlignment="1" applyProtection="1">
      <alignment vertical="top"/>
      <protection hidden="1"/>
    </xf>
    <xf numFmtId="0" fontId="0" fillId="0" borderId="5" xfId="0" applyBorder="1"/>
    <xf numFmtId="0" fontId="9" fillId="4" borderId="0" xfId="0" applyFont="1" applyFill="1" applyAlignment="1" applyProtection="1">
      <alignment vertical="top"/>
      <protection hidden="1"/>
    </xf>
    <xf numFmtId="0" fontId="19" fillId="0" borderId="0" xfId="0" applyFont="1" applyAlignment="1" applyProtection="1">
      <alignment horizontal="center" vertical="center"/>
      <protection hidden="1"/>
    </xf>
    <xf numFmtId="0" fontId="25" fillId="0" borderId="0" xfId="0" applyFont="1" applyAlignment="1" applyProtection="1">
      <alignment horizontal="center" vertical="center"/>
      <protection hidden="1"/>
    </xf>
    <xf numFmtId="0" fontId="26" fillId="0" borderId="0" xfId="0" applyFont="1" applyAlignment="1" applyProtection="1">
      <alignment vertical="top"/>
      <protection hidden="1"/>
    </xf>
    <xf numFmtId="0" fontId="21" fillId="0" borderId="8" xfId="0" applyFont="1" applyBorder="1" applyAlignment="1" applyProtection="1">
      <alignment vertical="top"/>
      <protection hidden="1"/>
    </xf>
    <xf numFmtId="0" fontId="9" fillId="4" borderId="8" xfId="0" applyFont="1" applyFill="1" applyBorder="1" applyAlignment="1" applyProtection="1">
      <alignment vertical="top"/>
      <protection hidden="1"/>
    </xf>
    <xf numFmtId="0" fontId="0" fillId="0" borderId="8" xfId="0" applyBorder="1"/>
    <xf numFmtId="0" fontId="0" fillId="0" borderId="1" xfId="0" applyBorder="1" applyAlignment="1" applyProtection="1">
      <alignment horizontal="center" vertical="top" wrapText="1"/>
      <protection locked="0"/>
    </xf>
    <xf numFmtId="0" fontId="5" fillId="4" borderId="0" xfId="0" applyFont="1" applyFill="1" applyAlignment="1" applyProtection="1">
      <alignment horizontal="center" vertical="top" wrapText="1"/>
      <protection locked="0"/>
    </xf>
    <xf numFmtId="0" fontId="0" fillId="0" borderId="1" xfId="0" applyBorder="1" applyAlignment="1" applyProtection="1">
      <alignment horizontal="center" vertical="center"/>
      <protection locked="0"/>
    </xf>
    <xf numFmtId="0" fontId="12" fillId="7" borderId="1" xfId="0" applyFont="1" applyFill="1" applyBorder="1" applyAlignment="1" applyProtection="1">
      <alignment horizontal="center" vertical="center"/>
      <protection hidden="1"/>
    </xf>
    <xf numFmtId="0" fontId="1" fillId="0" borderId="1" xfId="0" applyFont="1" applyBorder="1" applyAlignment="1" applyProtection="1">
      <alignment vertical="top" wrapText="1"/>
      <protection hidden="1"/>
    </xf>
    <xf numFmtId="0" fontId="1" fillId="0" borderId="1" xfId="0" applyFont="1" applyBorder="1" applyAlignment="1" applyProtection="1">
      <alignment vertical="top"/>
      <protection hidden="1"/>
    </xf>
    <xf numFmtId="0" fontId="21" fillId="0" borderId="7" xfId="0" applyFont="1" applyBorder="1" applyAlignment="1" applyProtection="1">
      <alignment vertical="top"/>
      <protection locked="0"/>
    </xf>
    <xf numFmtId="0" fontId="21" fillId="0" borderId="8" xfId="0" applyFont="1" applyBorder="1" applyAlignment="1" applyProtection="1">
      <alignment vertical="top"/>
      <protection locked="0"/>
    </xf>
    <xf numFmtId="0" fontId="21" fillId="0" borderId="9" xfId="0" applyFont="1" applyBorder="1" applyAlignment="1" applyProtection="1">
      <alignment vertical="top"/>
      <protection locked="0"/>
    </xf>
    <xf numFmtId="0" fontId="21" fillId="0" borderId="0" xfId="0" applyFont="1"/>
    <xf numFmtId="0" fontId="21" fillId="0" borderId="0" xfId="0" applyFont="1" applyAlignment="1">
      <alignment vertical="center"/>
    </xf>
    <xf numFmtId="49" fontId="1" fillId="0" borderId="1" xfId="0" applyNumberFormat="1" applyFont="1" applyBorder="1" applyAlignment="1" applyProtection="1">
      <alignment horizontal="left" vertical="center" wrapText="1"/>
      <protection locked="0" hidden="1"/>
    </xf>
    <xf numFmtId="49" fontId="1" fillId="0" borderId="1" xfId="0" applyNumberFormat="1" applyFont="1" applyBorder="1" applyAlignment="1" applyProtection="1">
      <alignment horizontal="center" vertical="center" wrapText="1"/>
      <protection hidden="1"/>
    </xf>
    <xf numFmtId="49" fontId="1" fillId="0" borderId="1" xfId="0" applyNumberFormat="1" applyFont="1" applyBorder="1" applyAlignment="1" applyProtection="1">
      <alignment horizontal="left" vertical="center" wrapText="1"/>
      <protection hidden="1"/>
    </xf>
    <xf numFmtId="49" fontId="27" fillId="0" borderId="1" xfId="0" applyNumberFormat="1" applyFont="1" applyBorder="1" applyAlignment="1" applyProtection="1">
      <alignment horizontal="center" vertical="center" wrapText="1"/>
      <protection hidden="1"/>
    </xf>
    <xf numFmtId="0" fontId="1" fillId="0" borderId="1" xfId="0" applyFont="1" applyBorder="1" applyAlignment="1" applyProtection="1">
      <alignment horizontal="left" vertical="top" wrapText="1"/>
      <protection hidden="1"/>
    </xf>
    <xf numFmtId="49" fontId="1" fillId="0" borderId="1" xfId="0" applyNumberFormat="1" applyFont="1" applyBorder="1" applyAlignment="1" applyProtection="1">
      <alignment horizontal="left" vertical="top" wrapText="1"/>
      <protection locked="0" hidden="1"/>
    </xf>
    <xf numFmtId="0" fontId="1" fillId="4" borderId="1" xfId="0" applyFont="1" applyFill="1" applyBorder="1" applyAlignment="1" applyProtection="1">
      <alignment horizontal="left" vertical="top" wrapText="1"/>
      <protection hidden="1"/>
    </xf>
    <xf numFmtId="0" fontId="6" fillId="4" borderId="1" xfId="0" applyFont="1" applyFill="1" applyBorder="1" applyAlignment="1" applyProtection="1">
      <alignment horizontal="center" vertical="top" wrapText="1"/>
      <protection hidden="1"/>
    </xf>
    <xf numFmtId="0" fontId="6" fillId="4" borderId="0" xfId="0" applyFont="1" applyFill="1" applyAlignment="1" applyProtection="1">
      <alignment horizontal="center" vertical="top" wrapText="1"/>
      <protection hidden="1"/>
    </xf>
    <xf numFmtId="0" fontId="18" fillId="3" borderId="0" xfId="2" applyBorder="1" applyAlignment="1" applyProtection="1">
      <alignment vertical="top" wrapText="1"/>
      <protection hidden="1"/>
    </xf>
    <xf numFmtId="0" fontId="3" fillId="7" borderId="0" xfId="0" applyFont="1" applyFill="1" applyAlignment="1" applyProtection="1">
      <alignment horizontal="center" vertical="top" wrapText="1"/>
      <protection hidden="1"/>
    </xf>
    <xf numFmtId="0" fontId="7" fillId="7" borderId="1" xfId="0" applyFont="1" applyFill="1" applyBorder="1" applyAlignment="1" applyProtection="1">
      <alignment horizontal="center" vertical="center" wrapText="1"/>
      <protection hidden="1"/>
    </xf>
    <xf numFmtId="0" fontId="7" fillId="0" borderId="0" xfId="0" applyFont="1" applyAlignment="1" applyProtection="1">
      <alignment horizontal="center" vertical="top" wrapText="1"/>
      <protection hidden="1"/>
    </xf>
    <xf numFmtId="0" fontId="3" fillId="4" borderId="0" xfId="0" applyFont="1" applyFill="1" applyAlignment="1" applyProtection="1">
      <alignment horizontal="center" vertical="top" wrapText="1"/>
      <protection hidden="1"/>
    </xf>
    <xf numFmtId="0" fontId="3" fillId="7" borderId="1" xfId="0" applyFont="1" applyFill="1" applyBorder="1" applyAlignment="1" applyProtection="1">
      <alignment horizontal="center" vertical="top" wrapText="1"/>
      <protection hidden="1"/>
    </xf>
    <xf numFmtId="0" fontId="28" fillId="4" borderId="0" xfId="0" applyFont="1" applyFill="1" applyAlignment="1" applyProtection="1">
      <alignment horizontal="left" vertical="top" wrapText="1"/>
      <protection hidden="1"/>
    </xf>
    <xf numFmtId="0" fontId="28" fillId="8" borderId="0" xfId="0" applyFont="1" applyFill="1" applyAlignment="1" applyProtection="1">
      <alignment horizontal="left" vertical="top" wrapText="1"/>
      <protection hidden="1"/>
    </xf>
    <xf numFmtId="0" fontId="1" fillId="4" borderId="1" xfId="0" applyFont="1" applyFill="1" applyBorder="1" applyAlignment="1" applyProtection="1">
      <alignment horizontal="center" vertical="top" wrapText="1"/>
      <protection hidden="1"/>
    </xf>
    <xf numFmtId="0" fontId="17" fillId="4" borderId="0" xfId="1" quotePrefix="1" applyFill="1" applyBorder="1" applyAlignment="1" applyProtection="1">
      <alignment horizontal="left" vertical="top" wrapText="1"/>
      <protection hidden="1"/>
    </xf>
    <xf numFmtId="0" fontId="1" fillId="7" borderId="1" xfId="0" applyFont="1" applyFill="1" applyBorder="1" applyAlignment="1" applyProtection="1">
      <alignment horizontal="center" vertical="top" wrapText="1"/>
      <protection hidden="1"/>
    </xf>
    <xf numFmtId="0" fontId="0" fillId="0" borderId="1" xfId="0" applyBorder="1" applyAlignment="1" applyProtection="1">
      <alignment horizontal="center" vertical="top" wrapText="1"/>
      <protection locked="0" hidden="1"/>
    </xf>
    <xf numFmtId="0" fontId="16" fillId="0" borderId="1" xfId="0" applyFont="1" applyBorder="1" applyAlignment="1" applyProtection="1">
      <alignment horizontal="left" vertical="top" wrapText="1"/>
      <protection locked="0" hidden="1"/>
    </xf>
    <xf numFmtId="0" fontId="0" fillId="0" borderId="1" xfId="0" applyBorder="1" applyAlignment="1" applyProtection="1">
      <alignment horizontal="left" vertical="top" wrapText="1"/>
      <protection locked="0" hidden="1"/>
    </xf>
    <xf numFmtId="0" fontId="29" fillId="4" borderId="1" xfId="0" applyFont="1" applyFill="1" applyBorder="1" applyAlignment="1" applyProtection="1">
      <alignment horizontal="center" vertical="center" wrapText="1"/>
      <protection locked="0"/>
    </xf>
    <xf numFmtId="0" fontId="21" fillId="4" borderId="1" xfId="0" applyFont="1" applyFill="1" applyBorder="1" applyAlignment="1" applyProtection="1">
      <alignment vertical="top" wrapText="1"/>
      <protection locked="0"/>
    </xf>
    <xf numFmtId="0" fontId="21" fillId="4" borderId="1" xfId="0" applyFont="1" applyFill="1" applyBorder="1" applyAlignment="1" applyProtection="1">
      <alignment horizontal="left" vertical="top" wrapText="1"/>
      <protection locked="0"/>
    </xf>
    <xf numFmtId="0" fontId="30" fillId="4" borderId="10" xfId="0" applyFont="1" applyFill="1" applyBorder="1" applyAlignment="1" applyProtection="1">
      <alignment horizontal="left" vertical="top" wrapText="1"/>
      <protection hidden="1"/>
    </xf>
    <xf numFmtId="0" fontId="31" fillId="4" borderId="1" xfId="0" applyFont="1" applyFill="1" applyBorder="1" applyAlignment="1" applyProtection="1">
      <alignment horizontal="center" vertical="top" wrapText="1"/>
      <protection hidden="1"/>
    </xf>
    <xf numFmtId="0" fontId="31" fillId="4" borderId="1" xfId="0" applyFont="1" applyFill="1" applyBorder="1" applyAlignment="1" applyProtection="1">
      <alignment horizontal="left" vertical="top" wrapText="1"/>
      <protection hidden="1"/>
    </xf>
    <xf numFmtId="0" fontId="32" fillId="4" borderId="0" xfId="0" applyFont="1" applyFill="1" applyAlignment="1" applyProtection="1">
      <alignment horizontal="left" vertical="top" wrapText="1"/>
      <protection hidden="1"/>
    </xf>
    <xf numFmtId="0" fontId="0" fillId="0" borderId="10" xfId="0" applyBorder="1" applyAlignment="1" applyProtection="1">
      <alignment horizontal="center" vertical="center" wrapText="1"/>
      <protection locked="0"/>
    </xf>
    <xf numFmtId="0" fontId="31" fillId="4" borderId="3" xfId="0" applyFont="1" applyFill="1" applyBorder="1" applyAlignment="1" applyProtection="1">
      <alignment horizontal="center" vertical="top" wrapText="1"/>
      <protection hidden="1"/>
    </xf>
    <xf numFmtId="0" fontId="31" fillId="4" borderId="0" xfId="0" applyFont="1" applyFill="1" applyAlignment="1" applyProtection="1">
      <alignment vertical="top" wrapText="1"/>
      <protection hidden="1"/>
    </xf>
    <xf numFmtId="0" fontId="31" fillId="4" borderId="2" xfId="0" applyFont="1" applyFill="1" applyBorder="1" applyAlignment="1" applyProtection="1">
      <alignment vertical="top" wrapText="1"/>
      <protection hidden="1"/>
    </xf>
    <xf numFmtId="0" fontId="34" fillId="4" borderId="2" xfId="0" applyFont="1" applyFill="1" applyBorder="1" applyAlignment="1" applyProtection="1">
      <alignment vertical="top" wrapText="1"/>
      <protection hidden="1"/>
    </xf>
    <xf numFmtId="0" fontId="5" fillId="4" borderId="0" xfId="0" applyFont="1" applyFill="1" applyAlignment="1" applyProtection="1">
      <alignment horizontal="center" vertical="top" wrapText="1"/>
      <protection hidden="1"/>
    </xf>
    <xf numFmtId="0" fontId="35" fillId="4" borderId="0" xfId="0" applyFont="1" applyFill="1" applyAlignment="1" applyProtection="1">
      <alignment horizontal="center" vertical="top" wrapText="1"/>
      <protection hidden="1"/>
    </xf>
    <xf numFmtId="0" fontId="36" fillId="4" borderId="0" xfId="0" applyFont="1" applyFill="1" applyAlignment="1" applyProtection="1">
      <alignment horizontal="center" vertical="top" wrapText="1"/>
      <protection hidden="1"/>
    </xf>
    <xf numFmtId="0" fontId="20" fillId="0" borderId="1" xfId="0" applyFont="1" applyBorder="1" applyAlignment="1" applyProtection="1">
      <alignment horizontal="center" vertical="top" wrapText="1"/>
      <protection hidden="1"/>
    </xf>
    <xf numFmtId="0" fontId="1" fillId="4" borderId="0" xfId="0" applyFont="1" applyFill="1" applyAlignment="1" applyProtection="1">
      <alignment horizontal="left" vertical="top" wrapText="1"/>
      <protection hidden="1"/>
    </xf>
    <xf numFmtId="0" fontId="2" fillId="4" borderId="0" xfId="0" applyFont="1" applyFill="1" applyAlignment="1" applyProtection="1">
      <alignment vertical="top" wrapText="1"/>
      <protection hidden="1"/>
    </xf>
    <xf numFmtId="0" fontId="31" fillId="4" borderId="11" xfId="0" applyFont="1" applyFill="1" applyBorder="1" applyAlignment="1" applyProtection="1">
      <alignment horizontal="center" vertical="top" wrapText="1"/>
      <protection hidden="1"/>
    </xf>
    <xf numFmtId="0" fontId="6" fillId="4" borderId="1" xfId="0" applyFont="1" applyFill="1" applyBorder="1" applyAlignment="1" applyProtection="1">
      <alignment horizontal="center" vertical="center" wrapText="1"/>
      <protection hidden="1"/>
    </xf>
    <xf numFmtId="0" fontId="1" fillId="4" borderId="0" xfId="0" applyFont="1" applyFill="1" applyAlignment="1" applyProtection="1">
      <alignment wrapText="1"/>
      <protection hidden="1"/>
    </xf>
    <xf numFmtId="0" fontId="2" fillId="7" borderId="12" xfId="0" applyFont="1" applyFill="1" applyBorder="1" applyAlignment="1" applyProtection="1">
      <alignment vertical="center" wrapText="1"/>
      <protection hidden="1"/>
    </xf>
    <xf numFmtId="0" fontId="2" fillId="7" borderId="1" xfId="0" applyFont="1" applyFill="1" applyBorder="1" applyAlignment="1" applyProtection="1">
      <alignment horizontal="center" vertical="top" wrapText="1"/>
      <protection hidden="1"/>
    </xf>
    <xf numFmtId="0" fontId="2" fillId="7" borderId="0" xfId="0" applyFont="1" applyFill="1" applyAlignment="1" applyProtection="1">
      <alignment vertical="top" wrapText="1"/>
      <protection hidden="1"/>
    </xf>
    <xf numFmtId="0" fontId="26" fillId="0" borderId="0" xfId="0" applyFont="1" applyAlignment="1" applyProtection="1">
      <alignment horizontal="center" vertical="center" wrapText="1"/>
      <protection hidden="1"/>
    </xf>
    <xf numFmtId="0" fontId="1" fillId="0" borderId="1" xfId="0" applyFont="1" applyBorder="1" applyAlignment="1" applyProtection="1">
      <alignment horizontal="center" vertical="center" wrapText="1"/>
      <protection locked="0"/>
    </xf>
    <xf numFmtId="0" fontId="9" fillId="4" borderId="0" xfId="0" applyFont="1" applyFill="1" applyAlignment="1" applyProtection="1">
      <alignment vertical="top" wrapText="1"/>
      <protection hidden="1"/>
    </xf>
    <xf numFmtId="0" fontId="1" fillId="4" borderId="1"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top" wrapText="1"/>
      <protection locked="0"/>
    </xf>
    <xf numFmtId="0" fontId="1" fillId="4" borderId="1" xfId="0" applyFont="1" applyFill="1" applyBorder="1" applyAlignment="1" applyProtection="1">
      <alignment vertical="top" wrapText="1"/>
      <protection locked="0"/>
    </xf>
    <xf numFmtId="0" fontId="1" fillId="4" borderId="1" xfId="0" applyFont="1" applyFill="1" applyBorder="1" applyAlignment="1" applyProtection="1">
      <alignment horizontal="left" vertical="top" wrapText="1"/>
      <protection locked="0"/>
    </xf>
    <xf numFmtId="0" fontId="37" fillId="4" borderId="1" xfId="0" applyFont="1" applyFill="1" applyBorder="1" applyAlignment="1" applyProtection="1">
      <alignment horizontal="center" vertical="top" wrapText="1"/>
      <protection locked="0"/>
    </xf>
    <xf numFmtId="0" fontId="21" fillId="0" borderId="0" xfId="0" applyFont="1" applyAlignment="1" applyProtection="1">
      <alignment horizontal="center" vertical="center" wrapText="1"/>
      <protection hidden="1"/>
    </xf>
    <xf numFmtId="1" fontId="1" fillId="4" borderId="1" xfId="0" applyNumberFormat="1" applyFont="1" applyFill="1" applyBorder="1" applyAlignment="1" applyProtection="1">
      <alignment horizontal="center" vertical="top" wrapText="1"/>
      <protection hidden="1"/>
    </xf>
    <xf numFmtId="0" fontId="0" fillId="0" borderId="1" xfId="0" applyBorder="1" applyAlignment="1" applyProtection="1">
      <alignment horizontal="center" vertical="center" wrapText="1"/>
      <protection locked="0"/>
    </xf>
    <xf numFmtId="0" fontId="1" fillId="4" borderId="1" xfId="0" applyFont="1" applyFill="1" applyBorder="1" applyAlignment="1" applyProtection="1">
      <alignment horizontal="left" vertical="center" wrapText="1"/>
      <protection locked="0"/>
    </xf>
    <xf numFmtId="49" fontId="1" fillId="0" borderId="10" xfId="0" applyNumberFormat="1" applyFont="1" applyBorder="1" applyAlignment="1" applyProtection="1">
      <alignment horizontal="left" vertical="top" wrapText="1"/>
      <protection hidden="1"/>
    </xf>
    <xf numFmtId="49" fontId="1" fillId="0" borderId="13" xfId="0" applyNumberFormat="1" applyFont="1" applyBorder="1" applyAlignment="1" applyProtection="1">
      <alignment horizontal="left" vertical="top" wrapText="1"/>
      <protection hidden="1"/>
    </xf>
    <xf numFmtId="49" fontId="1" fillId="4" borderId="1" xfId="0" applyNumberFormat="1" applyFont="1" applyFill="1" applyBorder="1" applyAlignment="1" applyProtection="1">
      <alignment horizontal="left" vertical="center" wrapText="1"/>
      <protection locked="0"/>
    </xf>
    <xf numFmtId="0" fontId="1" fillId="4" borderId="1" xfId="0" applyFont="1" applyFill="1" applyBorder="1" applyAlignment="1" applyProtection="1">
      <alignment wrapText="1"/>
      <protection locked="0"/>
    </xf>
    <xf numFmtId="49" fontId="1" fillId="0" borderId="1" xfId="0" applyNumberFormat="1" applyFont="1" applyBorder="1" applyAlignment="1" applyProtection="1">
      <alignment horizontal="center" vertical="top" wrapText="1"/>
      <protection hidden="1"/>
    </xf>
    <xf numFmtId="0" fontId="1" fillId="0" borderId="1" xfId="0" applyFont="1" applyBorder="1" applyAlignment="1" applyProtection="1">
      <alignment wrapText="1"/>
      <protection locked="0"/>
    </xf>
    <xf numFmtId="0" fontId="1" fillId="0" borderId="1" xfId="0" applyFont="1" applyBorder="1" applyAlignment="1" applyProtection="1">
      <alignment vertical="center" wrapText="1"/>
      <protection locked="0"/>
    </xf>
    <xf numFmtId="0" fontId="1" fillId="4" borderId="0" xfId="0" applyFont="1" applyFill="1" applyAlignment="1" applyProtection="1">
      <alignment horizontal="left" vertical="center" wrapText="1"/>
      <protection hidden="1"/>
    </xf>
    <xf numFmtId="49" fontId="1" fillId="0" borderId="1" xfId="0" applyNumberFormat="1" applyFont="1" applyBorder="1" applyAlignment="1" applyProtection="1">
      <alignment horizontal="left" vertical="center" wrapText="1"/>
      <protection locked="0"/>
    </xf>
    <xf numFmtId="0" fontId="1" fillId="4" borderId="1" xfId="0" applyFont="1" applyFill="1" applyBorder="1" applyAlignment="1" applyProtection="1">
      <alignment horizontal="left" vertical="center" wrapText="1"/>
      <protection hidden="1"/>
    </xf>
    <xf numFmtId="0" fontId="1" fillId="0" borderId="1" xfId="0" applyFont="1" applyBorder="1" applyAlignment="1" applyProtection="1">
      <alignment horizontal="left" vertical="center" wrapText="1"/>
      <protection locked="0"/>
    </xf>
    <xf numFmtId="0" fontId="21" fillId="4" borderId="1" xfId="0" applyFont="1" applyFill="1" applyBorder="1" applyAlignment="1" applyProtection="1">
      <alignment horizontal="center" vertical="top" wrapText="1"/>
      <protection hidden="1"/>
    </xf>
    <xf numFmtId="0" fontId="9" fillId="4" borderId="0" xfId="0" applyFont="1" applyFill="1" applyAlignment="1" applyProtection="1">
      <alignment horizontal="center" vertical="center" wrapText="1"/>
      <protection hidden="1"/>
    </xf>
    <xf numFmtId="49" fontId="1" fillId="4" borderId="1" xfId="0" applyNumberFormat="1" applyFont="1" applyFill="1" applyBorder="1" applyAlignment="1" applyProtection="1">
      <alignment horizontal="center" vertical="top" wrapText="1"/>
      <protection hidden="1"/>
    </xf>
    <xf numFmtId="0" fontId="1" fillId="0" borderId="1" xfId="0" applyFont="1" applyBorder="1" applyAlignment="1" applyProtection="1">
      <alignment vertical="center" wrapText="1"/>
      <protection hidden="1"/>
    </xf>
    <xf numFmtId="0" fontId="1" fillId="4" borderId="0" xfId="0" applyFont="1" applyFill="1" applyAlignment="1" applyProtection="1">
      <alignment vertical="top" wrapText="1"/>
      <protection locked="0"/>
    </xf>
    <xf numFmtId="0" fontId="1" fillId="4" borderId="2" xfId="0" applyFont="1" applyFill="1" applyBorder="1" applyAlignment="1" applyProtection="1">
      <alignment vertical="top" wrapText="1"/>
      <protection locked="0"/>
    </xf>
    <xf numFmtId="0" fontId="1" fillId="4" borderId="3" xfId="0" applyFont="1" applyFill="1" applyBorder="1" applyAlignment="1" applyProtection="1">
      <alignment horizontal="center" vertical="top" wrapText="1"/>
      <protection locked="0"/>
    </xf>
    <xf numFmtId="0" fontId="1" fillId="0" borderId="3" xfId="0" applyFont="1" applyBorder="1" applyAlignment="1" applyProtection="1">
      <alignment horizontal="center" vertical="top" wrapText="1"/>
      <protection locked="0"/>
    </xf>
    <xf numFmtId="0" fontId="1" fillId="4" borderId="2" xfId="0" applyFont="1" applyFill="1" applyBorder="1" applyAlignment="1" applyProtection="1">
      <alignment wrapText="1"/>
      <protection hidden="1"/>
    </xf>
    <xf numFmtId="0" fontId="5" fillId="4" borderId="14" xfId="0" applyFont="1" applyFill="1" applyBorder="1" applyAlignment="1" applyProtection="1">
      <alignment horizontal="center" wrapText="1"/>
      <protection hidden="1"/>
    </xf>
    <xf numFmtId="0" fontId="1" fillId="0" borderId="0" xfId="0" applyFont="1" applyAlignment="1" applyProtection="1">
      <alignment horizontal="left" vertical="top" wrapText="1"/>
      <protection hidden="1"/>
    </xf>
    <xf numFmtId="0" fontId="5" fillId="4" borderId="2" xfId="0" applyFont="1" applyFill="1" applyBorder="1" applyAlignment="1" applyProtection="1">
      <alignment wrapText="1"/>
      <protection hidden="1"/>
    </xf>
    <xf numFmtId="0" fontId="5" fillId="4" borderId="0" xfId="0" applyFont="1" applyFill="1" applyAlignment="1" applyProtection="1">
      <alignment wrapText="1"/>
      <protection hidden="1"/>
    </xf>
    <xf numFmtId="0" fontId="21" fillId="0" borderId="0" xfId="0" applyFont="1" applyAlignment="1" applyProtection="1">
      <alignment wrapText="1"/>
      <protection hidden="1"/>
    </xf>
    <xf numFmtId="0" fontId="1" fillId="4" borderId="14" xfId="0" applyFont="1" applyFill="1" applyBorder="1" applyAlignment="1" applyProtection="1">
      <alignment horizontal="center" vertical="top" wrapText="1"/>
      <protection locked="0"/>
    </xf>
    <xf numFmtId="0" fontId="5" fillId="4" borderId="2" xfId="0" applyFont="1" applyFill="1" applyBorder="1" applyAlignment="1" applyProtection="1">
      <alignment wrapText="1"/>
      <protection locked="0"/>
    </xf>
    <xf numFmtId="0" fontId="1" fillId="4" borderId="0" xfId="0" applyFont="1" applyFill="1" applyAlignment="1" applyProtection="1">
      <alignment horizontal="center" vertical="top" wrapText="1"/>
      <protection hidden="1"/>
    </xf>
    <xf numFmtId="0" fontId="5" fillId="4" borderId="0" xfId="0" applyFont="1" applyFill="1" applyAlignment="1" applyProtection="1">
      <alignment horizontal="center" vertical="center" wrapText="1"/>
      <protection hidden="1"/>
    </xf>
    <xf numFmtId="0" fontId="0" fillId="6" borderId="4" xfId="0" applyFill="1" applyBorder="1" applyAlignment="1" applyProtection="1">
      <alignment horizontal="center" vertical="center" wrapText="1"/>
      <protection hidden="1"/>
    </xf>
    <xf numFmtId="0" fontId="0" fillId="6" borderId="4" xfId="0" applyFill="1" applyBorder="1" applyAlignment="1" applyProtection="1">
      <alignment vertical="center" wrapText="1"/>
      <protection hidden="1"/>
    </xf>
    <xf numFmtId="0" fontId="38" fillId="0" borderId="0" xfId="0" applyFont="1" applyAlignment="1" applyProtection="1">
      <alignment wrapText="1"/>
      <protection hidden="1"/>
    </xf>
    <xf numFmtId="0" fontId="20" fillId="0" borderId="1" xfId="0" applyFont="1" applyBorder="1" applyAlignment="1" applyProtection="1">
      <alignment horizontal="center" vertical="center" wrapText="1"/>
      <protection hidden="1"/>
    </xf>
    <xf numFmtId="0" fontId="21" fillId="0" borderId="0" xfId="0" applyFont="1" applyAlignment="1" applyProtection="1">
      <alignment horizontal="center" wrapText="1"/>
      <protection hidden="1"/>
    </xf>
    <xf numFmtId="0" fontId="0" fillId="0" borderId="6" xfId="0" applyBorder="1" applyAlignment="1" applyProtection="1">
      <alignment vertical="center" wrapText="1"/>
      <protection hidden="1"/>
    </xf>
    <xf numFmtId="0" fontId="0" fillId="0" borderId="2" xfId="0" applyBorder="1" applyAlignment="1" applyProtection="1">
      <alignment vertical="center" wrapText="1"/>
      <protection hidden="1"/>
    </xf>
    <xf numFmtId="0" fontId="0" fillId="0" borderId="9" xfId="0" applyBorder="1" applyAlignment="1" applyProtection="1">
      <alignment vertical="center" wrapText="1"/>
      <protection hidden="1"/>
    </xf>
    <xf numFmtId="0" fontId="0" fillId="0" borderId="0" xfId="0" applyAlignment="1" applyProtection="1">
      <alignment vertical="center" wrapText="1"/>
      <protection hidden="1"/>
    </xf>
    <xf numFmtId="0" fontId="1" fillId="9" borderId="11" xfId="0" applyFont="1" applyFill="1" applyBorder="1" applyAlignment="1" applyProtection="1">
      <alignment horizontal="center" wrapText="1"/>
      <protection hidden="1"/>
    </xf>
    <xf numFmtId="0" fontId="1" fillId="9" borderId="14" xfId="0" applyFont="1" applyFill="1" applyBorder="1" applyAlignment="1" applyProtection="1">
      <alignment horizontal="center" wrapText="1"/>
      <protection hidden="1"/>
    </xf>
    <xf numFmtId="0" fontId="5" fillId="9" borderId="14" xfId="0" applyFont="1" applyFill="1" applyBorder="1" applyAlignment="1" applyProtection="1">
      <alignment horizontal="center" wrapText="1"/>
      <protection hidden="1"/>
    </xf>
    <xf numFmtId="0" fontId="0" fillId="0" borderId="1" xfId="0" applyBorder="1" applyAlignment="1" applyProtection="1">
      <alignment horizontal="center" vertical="center" wrapText="1"/>
      <protection locked="0" hidden="1"/>
    </xf>
    <xf numFmtId="0" fontId="0" fillId="0" borderId="1" xfId="0" applyBorder="1" applyAlignment="1" applyProtection="1">
      <alignment horizontal="center" vertical="center"/>
      <protection locked="0" hidden="1"/>
    </xf>
    <xf numFmtId="0" fontId="34" fillId="9" borderId="3" xfId="0" applyFont="1" applyFill="1" applyBorder="1" applyAlignment="1" applyProtection="1">
      <alignment horizontal="center" vertical="top" wrapText="1"/>
      <protection hidden="1"/>
    </xf>
    <xf numFmtId="0" fontId="39" fillId="0" borderId="15" xfId="0" applyFont="1" applyBorder="1" applyAlignment="1">
      <alignment horizontal="center" vertical="top" wrapText="1"/>
    </xf>
    <xf numFmtId="0" fontId="39" fillId="0" borderId="16" xfId="0" applyFont="1" applyBorder="1" applyAlignment="1">
      <alignment horizontal="left" vertical="top" wrapText="1"/>
    </xf>
    <xf numFmtId="0" fontId="40" fillId="0" borderId="17" xfId="0" applyFont="1" applyBorder="1" applyAlignment="1">
      <alignment horizontal="center" vertical="top" wrapText="1"/>
    </xf>
    <xf numFmtId="0" fontId="40" fillId="0" borderId="18" xfId="0" applyFont="1" applyBorder="1" applyAlignment="1">
      <alignment horizontal="left" vertical="top" wrapText="1"/>
    </xf>
    <xf numFmtId="0" fontId="41" fillId="0" borderId="17" xfId="0" applyFont="1" applyBorder="1" applyAlignment="1">
      <alignment horizontal="center" vertical="top" wrapText="1"/>
    </xf>
    <xf numFmtId="0" fontId="15" fillId="0" borderId="18" xfId="0" applyFont="1" applyBorder="1" applyAlignment="1">
      <alignment horizontal="left" vertical="top" wrapText="1"/>
    </xf>
    <xf numFmtId="0" fontId="31" fillId="0" borderId="1" xfId="0" applyFont="1" applyBorder="1" applyAlignment="1" applyProtection="1">
      <alignment horizontal="left" vertical="top" wrapText="1"/>
      <protection hidden="1"/>
    </xf>
    <xf numFmtId="0" fontId="1" fillId="4" borderId="14" xfId="0" applyFont="1" applyFill="1" applyBorder="1" applyAlignment="1" applyProtection="1">
      <alignment horizontal="center" vertical="top" wrapText="1"/>
      <protection hidden="1"/>
    </xf>
    <xf numFmtId="0" fontId="4" fillId="4" borderId="23" xfId="0" applyFont="1" applyFill="1" applyBorder="1" applyAlignment="1" applyProtection="1">
      <alignment horizontal="center" vertical="top" wrapText="1"/>
      <protection hidden="1"/>
    </xf>
    <xf numFmtId="0" fontId="29" fillId="4" borderId="10" xfId="0"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hidden="1"/>
    </xf>
    <xf numFmtId="0" fontId="31" fillId="0" borderId="1" xfId="0" applyFont="1" applyBorder="1" applyAlignment="1" applyProtection="1">
      <alignment vertical="top" wrapText="1"/>
      <protection hidden="1"/>
    </xf>
    <xf numFmtId="0" fontId="1" fillId="0" borderId="1" xfId="0" applyFont="1" applyBorder="1" applyAlignment="1" applyProtection="1">
      <alignment horizontal="center" vertical="top" wrapText="1"/>
      <protection hidden="1"/>
    </xf>
    <xf numFmtId="0" fontId="14" fillId="0" borderId="19" xfId="0" applyFont="1" applyBorder="1" applyAlignment="1">
      <alignment horizontal="center" vertical="top" wrapText="1"/>
    </xf>
    <xf numFmtId="0" fontId="14" fillId="0" borderId="18" xfId="0" applyFont="1" applyBorder="1" applyAlignment="1">
      <alignment horizontal="center" vertical="top" wrapText="1"/>
    </xf>
    <xf numFmtId="0" fontId="14" fillId="0" borderId="20" xfId="0" applyFont="1" applyBorder="1" applyAlignment="1">
      <alignment horizontal="center" vertical="top" wrapText="1"/>
    </xf>
    <xf numFmtId="0" fontId="14" fillId="0" borderId="16" xfId="0" applyFont="1" applyBorder="1" applyAlignment="1">
      <alignment horizontal="center" vertical="top" wrapText="1"/>
    </xf>
    <xf numFmtId="0" fontId="3" fillId="7" borderId="10" xfId="0" applyFont="1" applyFill="1" applyBorder="1" applyAlignment="1" applyProtection="1">
      <alignment horizontal="left" vertical="top" wrapText="1"/>
      <protection hidden="1"/>
    </xf>
    <xf numFmtId="0" fontId="3" fillId="7" borderId="13" xfId="0" applyFont="1" applyFill="1" applyBorder="1" applyAlignment="1" applyProtection="1">
      <alignment horizontal="left" vertical="top" wrapText="1"/>
      <protection hidden="1"/>
    </xf>
    <xf numFmtId="0" fontId="3" fillId="7" borderId="12" xfId="0" applyFont="1" applyFill="1" applyBorder="1" applyAlignment="1" applyProtection="1">
      <alignment horizontal="left" vertical="top" wrapText="1"/>
      <protection hidden="1"/>
    </xf>
    <xf numFmtId="0" fontId="1" fillId="4" borderId="1" xfId="0" applyFont="1" applyFill="1" applyBorder="1" applyAlignment="1" applyProtection="1">
      <alignment horizontal="center" vertical="top" wrapText="1"/>
      <protection hidden="1"/>
    </xf>
    <xf numFmtId="0" fontId="0" fillId="0" borderId="1" xfId="0" applyBorder="1" applyAlignment="1" applyProtection="1">
      <alignment horizontal="center" vertical="top" wrapText="1"/>
      <protection locked="0" hidden="1"/>
    </xf>
    <xf numFmtId="0" fontId="1" fillId="7" borderId="1" xfId="0" applyFont="1" applyFill="1" applyBorder="1" applyAlignment="1" applyProtection="1">
      <alignment horizontal="center" vertical="top" wrapText="1"/>
      <protection hidden="1"/>
    </xf>
    <xf numFmtId="0" fontId="0" fillId="2" borderId="10" xfId="0" applyFill="1" applyBorder="1" applyAlignment="1" applyProtection="1">
      <alignment horizontal="center" vertical="top" wrapText="1"/>
      <protection locked="0" hidden="1"/>
    </xf>
    <xf numFmtId="0" fontId="0" fillId="0" borderId="13" xfId="0" applyBorder="1" applyAlignment="1" applyProtection="1">
      <alignment horizontal="center" vertical="top" wrapText="1"/>
      <protection locked="0" hidden="1"/>
    </xf>
    <xf numFmtId="0" fontId="0" fillId="2" borderId="13" xfId="0" applyFill="1" applyBorder="1" applyAlignment="1" applyProtection="1">
      <alignment horizontal="center" vertical="top" wrapText="1"/>
      <protection locked="0" hidden="1"/>
    </xf>
    <xf numFmtId="0" fontId="0" fillId="0" borderId="12" xfId="0" applyBorder="1" applyAlignment="1" applyProtection="1">
      <alignment horizontal="center" vertical="top" wrapText="1"/>
      <protection locked="0" hidden="1"/>
    </xf>
    <xf numFmtId="0" fontId="0" fillId="0" borderId="0" xfId="0" applyAlignment="1" applyProtection="1">
      <alignment horizontal="center" vertical="top" wrapText="1"/>
      <protection locked="0" hidden="1"/>
    </xf>
    <xf numFmtId="0" fontId="0" fillId="0" borderId="2" xfId="0" applyBorder="1" applyAlignment="1" applyProtection="1">
      <alignment horizontal="center" vertical="top" wrapText="1"/>
      <protection locked="0" hidden="1"/>
    </xf>
    <xf numFmtId="0" fontId="31" fillId="0" borderId="1" xfId="0" applyFont="1" applyBorder="1" applyAlignment="1" applyProtection="1">
      <alignment horizontal="center" vertical="top" wrapText="1"/>
      <protection locked="0" hidden="1"/>
    </xf>
    <xf numFmtId="0" fontId="31" fillId="4" borderId="3" xfId="0" applyFont="1" applyFill="1" applyBorder="1" applyAlignment="1" applyProtection="1">
      <alignment horizontal="left" vertical="top" wrapText="1"/>
      <protection hidden="1"/>
    </xf>
    <xf numFmtId="0" fontId="31" fillId="4" borderId="0" xfId="0" applyFont="1" applyFill="1" applyAlignment="1" applyProtection="1">
      <alignment horizontal="left" vertical="top" wrapText="1"/>
      <protection hidden="1"/>
    </xf>
    <xf numFmtId="0" fontId="31" fillId="4" borderId="11" xfId="0" applyFont="1" applyFill="1" applyBorder="1" applyAlignment="1" applyProtection="1">
      <alignment horizontal="center" vertical="top" wrapText="1"/>
      <protection hidden="1"/>
    </xf>
    <xf numFmtId="0" fontId="31" fillId="4" borderId="14" xfId="0" applyFont="1" applyFill="1" applyBorder="1" applyAlignment="1" applyProtection="1">
      <alignment horizontal="center" vertical="top" wrapText="1"/>
      <protection hidden="1"/>
    </xf>
    <xf numFmtId="0" fontId="31" fillId="4" borderId="21" xfId="0" applyFont="1" applyFill="1" applyBorder="1" applyAlignment="1" applyProtection="1">
      <alignment horizontal="center" vertical="top" wrapText="1"/>
      <protection hidden="1"/>
    </xf>
    <xf numFmtId="0" fontId="42" fillId="0" borderId="10" xfId="0" applyFont="1" applyBorder="1" applyAlignment="1" applyProtection="1">
      <alignment horizontal="center" vertical="top" wrapText="1"/>
      <protection locked="0" hidden="1"/>
    </xf>
    <xf numFmtId="0" fontId="42" fillId="0" borderId="13" xfId="0" applyFont="1" applyBorder="1" applyAlignment="1" applyProtection="1">
      <alignment horizontal="center" vertical="top" wrapText="1"/>
      <protection locked="0" hidden="1"/>
    </xf>
    <xf numFmtId="0" fontId="42" fillId="0" borderId="12" xfId="0" applyFont="1" applyBorder="1" applyAlignment="1" applyProtection="1">
      <alignment horizontal="center" vertical="top" wrapText="1"/>
      <protection locked="0" hidden="1"/>
    </xf>
    <xf numFmtId="0" fontId="31" fillId="0" borderId="3" xfId="0" applyFont="1" applyBorder="1" applyAlignment="1" applyProtection="1">
      <alignment horizontal="left" vertical="top" wrapText="1"/>
      <protection hidden="1"/>
    </xf>
    <xf numFmtId="0" fontId="31" fillId="0" borderId="0" xfId="0" applyFont="1" applyAlignment="1" applyProtection="1">
      <alignment horizontal="left" vertical="top" wrapText="1"/>
      <protection hidden="1"/>
    </xf>
    <xf numFmtId="0" fontId="1" fillId="0" borderId="1" xfId="0" applyFont="1" applyBorder="1" applyAlignment="1" applyProtection="1">
      <alignment horizontal="center" vertical="top" wrapText="1"/>
      <protection hidden="1"/>
    </xf>
    <xf numFmtId="0" fontId="31" fillId="10" borderId="1" xfId="0" applyFont="1" applyFill="1" applyBorder="1" applyAlignment="1" applyProtection="1">
      <alignment horizontal="left" vertical="top" wrapText="1"/>
      <protection hidden="1"/>
    </xf>
    <xf numFmtId="0" fontId="1" fillId="4" borderId="0" xfId="0" applyFont="1" applyFill="1" applyAlignment="1" applyProtection="1">
      <alignment horizontal="center" vertical="top" wrapText="1"/>
      <protection locked="0"/>
    </xf>
    <xf numFmtId="0" fontId="1" fillId="4" borderId="2" xfId="0" applyFont="1" applyFill="1" applyBorder="1" applyAlignment="1" applyProtection="1">
      <alignment horizontal="center" vertical="top" wrapText="1"/>
      <protection locked="0"/>
    </xf>
    <xf numFmtId="0" fontId="34" fillId="4" borderId="3" xfId="0" applyFont="1" applyFill="1" applyBorder="1" applyAlignment="1" applyProtection="1">
      <alignment horizontal="justify" vertical="top" wrapText="1"/>
      <protection hidden="1"/>
    </xf>
    <xf numFmtId="0" fontId="34" fillId="4" borderId="0" xfId="0" applyFont="1" applyFill="1" applyAlignment="1" applyProtection="1">
      <alignment horizontal="justify" vertical="top" wrapText="1"/>
      <protection hidden="1"/>
    </xf>
    <xf numFmtId="0" fontId="34" fillId="4" borderId="2" xfId="0" applyFont="1" applyFill="1" applyBorder="1" applyAlignment="1" applyProtection="1">
      <alignment horizontal="justify" vertical="top" wrapText="1"/>
      <protection hidden="1"/>
    </xf>
    <xf numFmtId="0" fontId="1" fillId="4" borderId="11" xfId="0" applyFont="1" applyFill="1" applyBorder="1" applyAlignment="1" applyProtection="1">
      <alignment horizontal="center" vertical="top" wrapText="1"/>
      <protection hidden="1"/>
    </xf>
    <xf numFmtId="0" fontId="1" fillId="4" borderId="14" xfId="0" applyFont="1" applyFill="1" applyBorder="1" applyAlignment="1" applyProtection="1">
      <alignment horizontal="center" vertical="top" wrapText="1"/>
      <protection hidden="1"/>
    </xf>
    <xf numFmtId="0" fontId="1" fillId="4" borderId="21" xfId="0" applyFont="1" applyFill="1" applyBorder="1" applyAlignment="1" applyProtection="1">
      <alignment horizontal="center" vertical="top" wrapText="1"/>
      <protection hidden="1"/>
    </xf>
    <xf numFmtId="0" fontId="0" fillId="0" borderId="10" xfId="0" applyBorder="1" applyAlignment="1" applyProtection="1">
      <alignment horizontal="center" vertical="top" wrapText="1"/>
      <protection locked="0" hidden="1"/>
    </xf>
    <xf numFmtId="0" fontId="1" fillId="0" borderId="1" xfId="0" applyFont="1" applyBorder="1" applyAlignment="1" applyProtection="1">
      <alignment horizontal="left" vertical="top" wrapText="1"/>
      <protection hidden="1"/>
    </xf>
    <xf numFmtId="0" fontId="1" fillId="0" borderId="11" xfId="0" applyFont="1" applyBorder="1" applyAlignment="1" applyProtection="1">
      <alignment horizontal="left" vertical="top" wrapText="1"/>
      <protection hidden="1"/>
    </xf>
    <xf numFmtId="0" fontId="1" fillId="0" borderId="14" xfId="0" applyFont="1" applyBorder="1" applyAlignment="1" applyProtection="1">
      <alignment horizontal="left" vertical="top" wrapText="1"/>
      <protection hidden="1"/>
    </xf>
    <xf numFmtId="0" fontId="1" fillId="0" borderId="21" xfId="0" applyFont="1" applyBorder="1" applyAlignment="1" applyProtection="1">
      <alignment horizontal="left" vertical="top" wrapText="1"/>
      <protection hidden="1"/>
    </xf>
    <xf numFmtId="0" fontId="4" fillId="4" borderId="23" xfId="0" applyFont="1" applyFill="1" applyBorder="1" applyAlignment="1" applyProtection="1">
      <alignment horizontal="center" vertical="top" wrapText="1"/>
      <protection hidden="1"/>
    </xf>
    <xf numFmtId="0" fontId="1" fillId="4" borderId="10" xfId="0" applyFont="1" applyFill="1" applyBorder="1" applyAlignment="1" applyProtection="1">
      <alignment horizontal="center" vertical="top" wrapText="1"/>
      <protection locked="0" hidden="1"/>
    </xf>
    <xf numFmtId="0" fontId="1" fillId="4" borderId="13" xfId="0" applyFont="1" applyFill="1" applyBorder="1" applyAlignment="1" applyProtection="1">
      <alignment horizontal="center" vertical="top" wrapText="1"/>
      <protection locked="0" hidden="1"/>
    </xf>
    <xf numFmtId="0" fontId="1" fillId="4" borderId="12" xfId="0" applyFont="1" applyFill="1" applyBorder="1" applyAlignment="1" applyProtection="1">
      <alignment horizontal="center" vertical="top" wrapText="1"/>
      <protection locked="0" hidden="1"/>
    </xf>
    <xf numFmtId="0" fontId="5" fillId="4" borderId="1" xfId="0" applyFont="1" applyFill="1" applyBorder="1" applyAlignment="1" applyProtection="1">
      <alignment horizontal="left" vertical="top" wrapText="1"/>
      <protection hidden="1"/>
    </xf>
    <xf numFmtId="0" fontId="5" fillId="4" borderId="1" xfId="0" applyFont="1" applyFill="1" applyBorder="1" applyAlignment="1" applyProtection="1">
      <alignment horizontal="center" vertical="top" wrapText="1"/>
      <protection hidden="1"/>
    </xf>
    <xf numFmtId="0" fontId="10" fillId="4" borderId="10" xfId="0" applyFont="1" applyFill="1" applyBorder="1" applyAlignment="1" applyProtection="1">
      <alignment horizontal="center" vertical="top" wrapText="1"/>
      <protection hidden="1"/>
    </xf>
    <xf numFmtId="0" fontId="10" fillId="4" borderId="13" xfId="0" applyFont="1" applyFill="1" applyBorder="1" applyAlignment="1" applyProtection="1">
      <alignment horizontal="center" vertical="top" wrapText="1"/>
      <protection hidden="1"/>
    </xf>
    <xf numFmtId="0" fontId="10" fillId="4" borderId="12" xfId="0" applyFont="1" applyFill="1" applyBorder="1" applyAlignment="1" applyProtection="1">
      <alignment horizontal="center" vertical="top" wrapText="1"/>
      <protection hidden="1"/>
    </xf>
    <xf numFmtId="0" fontId="7" fillId="7" borderId="10" xfId="0" applyFont="1" applyFill="1" applyBorder="1" applyAlignment="1" applyProtection="1">
      <alignment horizontal="center" vertical="top" wrapText="1"/>
      <protection hidden="1"/>
    </xf>
    <xf numFmtId="0" fontId="7" fillId="7" borderId="13" xfId="0" applyFont="1" applyFill="1" applyBorder="1" applyAlignment="1" applyProtection="1">
      <alignment horizontal="center" vertical="top" wrapText="1"/>
      <protection hidden="1"/>
    </xf>
    <xf numFmtId="0" fontId="7" fillId="7" borderId="12" xfId="0" applyFont="1" applyFill="1" applyBorder="1" applyAlignment="1" applyProtection="1">
      <alignment horizontal="center" vertical="top" wrapText="1"/>
      <protection hidden="1"/>
    </xf>
    <xf numFmtId="0" fontId="5" fillId="4" borderId="10" xfId="0" applyFont="1" applyFill="1" applyBorder="1" applyAlignment="1" applyProtection="1">
      <alignment horizontal="center" vertical="top" wrapText="1"/>
      <protection hidden="1"/>
    </xf>
    <xf numFmtId="0" fontId="5" fillId="4" borderId="13" xfId="0" applyFont="1" applyFill="1" applyBorder="1" applyAlignment="1" applyProtection="1">
      <alignment horizontal="center" vertical="top" wrapText="1"/>
      <protection hidden="1"/>
    </xf>
    <xf numFmtId="0" fontId="5" fillId="4" borderId="12" xfId="0" applyFont="1" applyFill="1" applyBorder="1" applyAlignment="1" applyProtection="1">
      <alignment horizontal="center" vertical="top" wrapText="1"/>
      <protection hidden="1"/>
    </xf>
    <xf numFmtId="0" fontId="43" fillId="11" borderId="3" xfId="0" applyFont="1" applyFill="1" applyBorder="1" applyAlignment="1" applyProtection="1">
      <alignment horizontal="left" vertical="top" wrapText="1"/>
      <protection hidden="1"/>
    </xf>
    <xf numFmtId="0" fontId="43" fillId="11" borderId="0" xfId="0" applyFont="1" applyFill="1" applyAlignment="1" applyProtection="1">
      <alignment horizontal="left" vertical="top" wrapText="1"/>
      <protection hidden="1"/>
    </xf>
    <xf numFmtId="0" fontId="43" fillId="11" borderId="2" xfId="0" applyFont="1" applyFill="1" applyBorder="1" applyAlignment="1" applyProtection="1">
      <alignment horizontal="left" vertical="top" wrapText="1"/>
      <protection hidden="1"/>
    </xf>
    <xf numFmtId="0" fontId="31" fillId="4" borderId="0" xfId="0" applyFont="1" applyFill="1" applyAlignment="1" applyProtection="1">
      <alignment horizontal="center" vertical="top" wrapText="1"/>
      <protection hidden="1"/>
    </xf>
    <xf numFmtId="0" fontId="31" fillId="4" borderId="2" xfId="0" applyFont="1" applyFill="1" applyBorder="1" applyAlignment="1" applyProtection="1">
      <alignment horizontal="center" vertical="top" wrapText="1"/>
      <protection hidden="1"/>
    </xf>
    <xf numFmtId="0" fontId="31" fillId="4" borderId="1" xfId="0" applyFont="1" applyFill="1" applyBorder="1" applyAlignment="1" applyProtection="1">
      <alignment horizontal="center" vertical="top" wrapText="1"/>
      <protection hidden="1"/>
    </xf>
    <xf numFmtId="0" fontId="1" fillId="4" borderId="0" xfId="0" applyFont="1" applyFill="1" applyAlignment="1" applyProtection="1">
      <alignment horizontal="left" vertical="top" wrapText="1"/>
      <protection hidden="1"/>
    </xf>
    <xf numFmtId="0" fontId="0" fillId="8" borderId="1" xfId="0"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 fillId="4" borderId="10" xfId="0" applyFont="1" applyFill="1" applyBorder="1" applyAlignment="1" applyProtection="1">
      <alignment horizontal="left" vertical="top" wrapText="1"/>
      <protection locked="0"/>
    </xf>
    <xf numFmtId="0" fontId="1" fillId="4" borderId="13"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49" fontId="1" fillId="0" borderId="1" xfId="0" applyNumberFormat="1" applyFont="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49" fontId="1" fillId="4" borderId="1" xfId="0" applyNumberFormat="1" applyFont="1" applyFill="1" applyBorder="1" applyAlignment="1" applyProtection="1">
      <alignment horizontal="center" vertical="top" wrapText="1"/>
      <protection hidden="1"/>
    </xf>
    <xf numFmtId="0" fontId="0" fillId="0" borderId="10"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hidden="1"/>
    </xf>
    <xf numFmtId="0" fontId="1" fillId="4" borderId="1" xfId="0" applyFont="1" applyFill="1" applyBorder="1" applyAlignment="1" applyProtection="1">
      <alignment horizontal="center" vertical="top" wrapText="1"/>
      <protection locked="0"/>
    </xf>
    <xf numFmtId="0" fontId="1" fillId="0" borderId="1" xfId="0" applyFont="1" applyBorder="1" applyAlignment="1" applyProtection="1">
      <alignment horizontal="center" wrapText="1"/>
      <protection locked="0"/>
    </xf>
    <xf numFmtId="0" fontId="1" fillId="0" borderId="10" xfId="0" applyFont="1" applyBorder="1" applyAlignment="1" applyProtection="1">
      <alignment horizontal="center" wrapText="1"/>
      <protection locked="0"/>
    </xf>
    <xf numFmtId="0" fontId="1" fillId="0" borderId="13" xfId="0" applyFont="1" applyBorder="1" applyAlignment="1" applyProtection="1">
      <alignment horizontal="center" wrapText="1"/>
      <protection locked="0"/>
    </xf>
    <xf numFmtId="0" fontId="1" fillId="0" borderId="12" xfId="0" applyFont="1" applyBorder="1" applyAlignment="1" applyProtection="1">
      <alignment horizontal="center" wrapText="1"/>
      <protection locked="0"/>
    </xf>
    <xf numFmtId="0" fontId="1" fillId="0" borderId="1" xfId="0" applyFont="1" applyBorder="1" applyAlignment="1" applyProtection="1">
      <alignment horizontal="left" vertical="center" wrapText="1"/>
      <protection hidden="1"/>
    </xf>
    <xf numFmtId="0" fontId="2" fillId="7" borderId="10" xfId="0" applyFont="1" applyFill="1" applyBorder="1" applyAlignment="1" applyProtection="1">
      <alignment horizontal="center" vertical="center" wrapText="1"/>
      <protection hidden="1"/>
    </xf>
    <xf numFmtId="0" fontId="2" fillId="7" borderId="13" xfId="0" applyFont="1" applyFill="1" applyBorder="1" applyAlignment="1" applyProtection="1">
      <alignment horizontal="center" vertical="center" wrapText="1"/>
      <protection hidden="1"/>
    </xf>
    <xf numFmtId="0" fontId="2" fillId="7" borderId="12" xfId="0" applyFont="1" applyFill="1" applyBorder="1" applyAlignment="1" applyProtection="1">
      <alignment horizontal="center" vertical="center" wrapText="1"/>
      <protection hidden="1"/>
    </xf>
    <xf numFmtId="49" fontId="1" fillId="0" borderId="10" xfId="0" applyNumberFormat="1" applyFont="1" applyBorder="1" applyAlignment="1" applyProtection="1">
      <alignment horizontal="left" vertical="top" wrapText="1"/>
      <protection hidden="1"/>
    </xf>
    <xf numFmtId="49" fontId="1" fillId="0" borderId="13" xfId="0" applyNumberFormat="1" applyFont="1" applyBorder="1" applyAlignment="1" applyProtection="1">
      <alignment horizontal="left" vertical="top" wrapText="1"/>
      <protection hidden="1"/>
    </xf>
    <xf numFmtId="49" fontId="1" fillId="0" borderId="12" xfId="0" applyNumberFormat="1" applyFont="1" applyBorder="1" applyAlignment="1" applyProtection="1">
      <alignment horizontal="left" vertical="top" wrapText="1"/>
      <protection hidden="1"/>
    </xf>
    <xf numFmtId="0" fontId="1" fillId="4" borderId="10" xfId="0" applyFont="1" applyFill="1" applyBorder="1" applyAlignment="1" applyProtection="1">
      <alignment horizontal="left" vertical="top" wrapText="1"/>
      <protection hidden="1"/>
    </xf>
    <xf numFmtId="0" fontId="1" fillId="4" borderId="13" xfId="0" applyFont="1" applyFill="1" applyBorder="1" applyAlignment="1" applyProtection="1">
      <alignment horizontal="left" vertical="top" wrapText="1"/>
      <protection hidden="1"/>
    </xf>
    <xf numFmtId="0" fontId="1" fillId="4" borderId="12" xfId="0" applyFont="1" applyFill="1" applyBorder="1" applyAlignment="1" applyProtection="1">
      <alignment horizontal="left" vertical="top" wrapText="1"/>
      <protection hidden="1"/>
    </xf>
    <xf numFmtId="0" fontId="0" fillId="0" borderId="13" xfId="0" applyBorder="1" applyAlignment="1" applyProtection="1">
      <alignment horizontal="center" vertical="center" wrapText="1"/>
      <protection locked="0"/>
    </xf>
    <xf numFmtId="0" fontId="1" fillId="4" borderId="10" xfId="0" applyFont="1" applyFill="1" applyBorder="1" applyAlignment="1" applyProtection="1">
      <alignment horizontal="left" vertical="center" wrapText="1"/>
      <protection hidden="1"/>
    </xf>
    <xf numFmtId="0" fontId="1" fillId="4" borderId="13" xfId="0" applyFont="1" applyFill="1" applyBorder="1" applyAlignment="1" applyProtection="1">
      <alignment horizontal="left" vertical="center" wrapText="1"/>
      <protection hidden="1"/>
    </xf>
    <xf numFmtId="0" fontId="1" fillId="4" borderId="12" xfId="0" applyFont="1" applyFill="1" applyBorder="1" applyAlignment="1" applyProtection="1">
      <alignment horizontal="left" vertical="center" wrapText="1"/>
      <protection hidden="1"/>
    </xf>
    <xf numFmtId="0" fontId="0" fillId="2" borderId="13" xfId="0" applyFill="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3"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0" fontId="2" fillId="7" borderId="10" xfId="0" applyFont="1" applyFill="1" applyBorder="1" applyAlignment="1" applyProtection="1">
      <alignment horizontal="left" vertical="center" wrapText="1"/>
      <protection hidden="1"/>
    </xf>
    <xf numFmtId="0" fontId="2" fillId="7" borderId="13" xfId="0" applyFont="1" applyFill="1" applyBorder="1" applyAlignment="1" applyProtection="1">
      <alignment horizontal="left" vertical="center" wrapText="1"/>
      <protection hidden="1"/>
    </xf>
    <xf numFmtId="0" fontId="2" fillId="7" borderId="12" xfId="0" applyFont="1" applyFill="1" applyBorder="1" applyAlignment="1" applyProtection="1">
      <alignment horizontal="left" vertical="center" wrapText="1"/>
      <protection hidden="1"/>
    </xf>
    <xf numFmtId="49" fontId="1" fillId="0" borderId="1" xfId="0" applyNumberFormat="1" applyFont="1" applyBorder="1" applyAlignment="1" applyProtection="1">
      <alignment horizontal="center" vertical="top" wrapText="1"/>
      <protection hidden="1"/>
    </xf>
    <xf numFmtId="49" fontId="1" fillId="4" borderId="10" xfId="0" applyNumberFormat="1" applyFont="1" applyFill="1" applyBorder="1" applyAlignment="1" applyProtection="1">
      <alignment horizontal="center" vertical="center" wrapText="1"/>
      <protection locked="0"/>
    </xf>
    <xf numFmtId="49" fontId="1" fillId="4" borderId="13" xfId="0" applyNumberFormat="1" applyFont="1" applyFill="1" applyBorder="1" applyAlignment="1" applyProtection="1">
      <alignment horizontal="center" vertical="center" wrapText="1"/>
      <protection locked="0"/>
    </xf>
    <xf numFmtId="49" fontId="1" fillId="4" borderId="12" xfId="0" applyNumberFormat="1" applyFont="1" applyFill="1" applyBorder="1" applyAlignment="1" applyProtection="1">
      <alignment horizontal="center" vertical="center" wrapText="1"/>
      <protection locked="0"/>
    </xf>
    <xf numFmtId="0" fontId="1" fillId="4" borderId="1" xfId="0" applyFont="1" applyFill="1" applyBorder="1" applyAlignment="1" applyProtection="1">
      <alignment horizontal="left" vertical="top" wrapText="1"/>
      <protection hidden="1"/>
    </xf>
    <xf numFmtId="0" fontId="1" fillId="4" borderId="3" xfId="0" applyFont="1" applyFill="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1" fillId="4" borderId="3" xfId="0" applyFont="1" applyFill="1" applyBorder="1" applyAlignment="1" applyProtection="1">
      <alignment horizontal="justify" vertical="top" wrapText="1"/>
      <protection locked="0"/>
    </xf>
    <xf numFmtId="0" fontId="1" fillId="4" borderId="0" xfId="0" applyFont="1" applyFill="1" applyAlignment="1" applyProtection="1">
      <alignment horizontal="justify" vertical="top" wrapText="1"/>
      <protection locked="0"/>
    </xf>
    <xf numFmtId="0" fontId="1" fillId="4" borderId="2" xfId="0" applyFont="1" applyFill="1" applyBorder="1" applyAlignment="1" applyProtection="1">
      <alignment horizontal="justify" vertical="top" wrapText="1"/>
      <protection locked="0"/>
    </xf>
    <xf numFmtId="0" fontId="1" fillId="4" borderId="0" xfId="0" applyFont="1" applyFill="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2" fillId="4" borderId="3" xfId="0" applyFont="1" applyFill="1" applyBorder="1" applyAlignment="1" applyProtection="1">
      <alignment horizontal="left" vertical="top" wrapText="1"/>
      <protection hidden="1"/>
    </xf>
    <xf numFmtId="0" fontId="2" fillId="4" borderId="0" xfId="0" applyFont="1" applyFill="1" applyAlignment="1" applyProtection="1">
      <alignment horizontal="left" vertical="top" wrapText="1"/>
      <protection hidden="1"/>
    </xf>
    <xf numFmtId="0" fontId="2" fillId="4" borderId="2" xfId="0" applyFont="1" applyFill="1" applyBorder="1" applyAlignment="1" applyProtection="1">
      <alignment horizontal="left" vertical="top" wrapText="1"/>
      <protection hidden="1"/>
    </xf>
    <xf numFmtId="0" fontId="0" fillId="0" borderId="10" xfId="0" quotePrefix="1" applyBorder="1" applyAlignment="1" applyProtection="1">
      <alignment horizontal="center" vertical="center" wrapText="1"/>
      <protection locked="0"/>
    </xf>
    <xf numFmtId="0" fontId="1" fillId="4" borderId="1" xfId="0" applyFont="1" applyFill="1" applyBorder="1" applyAlignment="1" applyProtection="1">
      <alignment horizontal="left" vertical="center" wrapText="1"/>
      <protection hidden="1"/>
    </xf>
    <xf numFmtId="49" fontId="1" fillId="4" borderId="1" xfId="0" applyNumberFormat="1" applyFont="1" applyFill="1" applyBorder="1" applyAlignment="1" applyProtection="1">
      <alignment horizontal="left" vertical="top" wrapText="1"/>
      <protection hidden="1"/>
    </xf>
    <xf numFmtId="0" fontId="1" fillId="4" borderId="10" xfId="0" applyFont="1" applyFill="1" applyBorder="1" applyAlignment="1" applyProtection="1">
      <alignment horizontal="center" vertical="center" wrapText="1"/>
      <protection locked="0"/>
    </xf>
    <xf numFmtId="0" fontId="1" fillId="4" borderId="13" xfId="0"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protection locked="0"/>
    </xf>
    <xf numFmtId="0" fontId="26" fillId="0" borderId="0" xfId="0" applyFont="1" applyAlignment="1" applyProtection="1">
      <alignment horizontal="center" vertical="center" wrapText="1"/>
      <protection hidden="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0" fontId="5" fillId="4" borderId="1" xfId="0" applyFont="1" applyFill="1" applyBorder="1" applyAlignment="1" applyProtection="1">
      <alignment horizontal="center" vertical="top" wrapText="1"/>
      <protection locked="0"/>
    </xf>
    <xf numFmtId="0" fontId="34" fillId="10" borderId="1" xfId="0" applyFont="1" applyFill="1" applyBorder="1" applyAlignment="1" applyProtection="1">
      <alignment horizontal="left" vertical="top" wrapText="1"/>
      <protection locked="0"/>
    </xf>
    <xf numFmtId="0" fontId="1" fillId="4" borderId="10" xfId="0" applyFont="1" applyFill="1" applyBorder="1" applyAlignment="1" applyProtection="1">
      <alignment horizontal="center" vertical="top" wrapText="1"/>
      <protection locked="0"/>
    </xf>
    <xf numFmtId="0" fontId="1" fillId="4" borderId="13" xfId="0" applyFont="1" applyFill="1" applyBorder="1" applyAlignment="1" applyProtection="1">
      <alignment horizontal="center" vertical="top" wrapText="1"/>
      <protection locked="0"/>
    </xf>
    <xf numFmtId="0" fontId="1" fillId="4" borderId="12" xfId="0" applyFont="1" applyFill="1" applyBorder="1" applyAlignment="1" applyProtection="1">
      <alignment horizontal="center" vertical="top" wrapText="1"/>
      <protection locked="0"/>
    </xf>
    <xf numFmtId="0" fontId="1" fillId="0" borderId="11" xfId="0" applyFont="1" applyBorder="1" applyAlignment="1" applyProtection="1">
      <alignment horizontal="center" vertical="top"/>
      <protection hidden="1"/>
    </xf>
    <xf numFmtId="0" fontId="1" fillId="0" borderId="14" xfId="0" applyFont="1" applyBorder="1" applyAlignment="1" applyProtection="1">
      <alignment horizontal="center" vertical="top"/>
      <protection hidden="1"/>
    </xf>
    <xf numFmtId="0" fontId="1" fillId="0" borderId="21" xfId="0" applyFont="1" applyBorder="1" applyAlignment="1" applyProtection="1">
      <alignment horizontal="center" vertical="top"/>
      <protection hidden="1"/>
    </xf>
    <xf numFmtId="0" fontId="9" fillId="0" borderId="0" xfId="0" applyFont="1" applyAlignment="1" applyProtection="1">
      <alignment horizontal="center" vertical="center"/>
      <protection hidden="1"/>
    </xf>
    <xf numFmtId="49" fontId="1" fillId="0" borderId="1" xfId="0" applyNumberFormat="1" applyFont="1" applyBorder="1" applyAlignment="1" applyProtection="1">
      <alignment horizontal="left" vertical="top" wrapText="1"/>
      <protection hidden="1"/>
    </xf>
    <xf numFmtId="0" fontId="0" fillId="0" borderId="1" xfId="0" applyBorder="1" applyAlignment="1" applyProtection="1">
      <alignment horizontal="center" vertical="center"/>
      <protection locked="0"/>
    </xf>
    <xf numFmtId="0" fontId="1" fillId="0" borderId="1" xfId="0" applyFont="1" applyBorder="1" applyAlignment="1" applyProtection="1">
      <alignment horizontal="center" vertical="top"/>
      <protection hidden="1"/>
    </xf>
    <xf numFmtId="49" fontId="1" fillId="0" borderId="1" xfId="0" applyNumberFormat="1" applyFont="1" applyBorder="1" applyAlignment="1" applyProtection="1">
      <alignment horizontal="left" vertical="top"/>
      <protection hidden="1"/>
    </xf>
    <xf numFmtId="49" fontId="1" fillId="0" borderId="1" xfId="0" applyNumberFormat="1" applyFont="1" applyBorder="1" applyAlignment="1" applyProtection="1">
      <alignment vertical="top" wrapText="1"/>
      <protection hidden="1"/>
    </xf>
    <xf numFmtId="0" fontId="0" fillId="0" borderId="1" xfId="0" applyBorder="1" applyAlignment="1" applyProtection="1">
      <alignment vertical="top" wrapText="1"/>
      <protection hidden="1"/>
    </xf>
    <xf numFmtId="49" fontId="1" fillId="0" borderId="1" xfId="0" applyNumberFormat="1" applyFont="1" applyBorder="1" applyAlignment="1" applyProtection="1">
      <alignment horizontal="left" vertical="center" wrapText="1"/>
      <protection hidden="1"/>
    </xf>
    <xf numFmtId="49" fontId="1" fillId="0" borderId="10" xfId="0" applyNumberFormat="1" applyFont="1" applyBorder="1" applyAlignment="1" applyProtection="1">
      <alignment horizontal="left" vertical="center" wrapText="1"/>
      <protection hidden="1"/>
    </xf>
    <xf numFmtId="49" fontId="1" fillId="0" borderId="13" xfId="0" applyNumberFormat="1" applyFont="1" applyBorder="1" applyAlignment="1" applyProtection="1">
      <alignment horizontal="left" vertical="center" wrapText="1"/>
      <protection hidden="1"/>
    </xf>
    <xf numFmtId="49" fontId="1" fillId="0" borderId="12" xfId="0" applyNumberFormat="1" applyFont="1" applyBorder="1" applyAlignment="1" applyProtection="1">
      <alignment horizontal="left" vertical="center" wrapText="1"/>
      <protection hidden="1"/>
    </xf>
    <xf numFmtId="0" fontId="2" fillId="5" borderId="1" xfId="0" applyFont="1" applyFill="1" applyBorder="1" applyAlignment="1" applyProtection="1">
      <alignment horizontal="left" vertical="center" wrapText="1"/>
      <protection hidden="1"/>
    </xf>
    <xf numFmtId="0" fontId="2" fillId="7" borderId="1" xfId="0" applyFont="1" applyFill="1" applyBorder="1" applyAlignment="1" applyProtection="1">
      <alignment horizontal="center" vertical="top"/>
      <protection hidden="1"/>
    </xf>
    <xf numFmtId="49" fontId="1" fillId="2" borderId="13" xfId="0" applyNumberFormat="1" applyFont="1" applyFill="1" applyBorder="1" applyAlignment="1" applyProtection="1">
      <alignment horizontal="left" vertical="top" wrapText="1"/>
      <protection hidden="1"/>
    </xf>
    <xf numFmtId="0" fontId="1" fillId="4" borderId="0" xfId="0" applyFont="1" applyFill="1" applyAlignment="1" applyProtection="1">
      <alignment horizontal="center" vertical="top"/>
      <protection locked="0"/>
    </xf>
    <xf numFmtId="0" fontId="1" fillId="4" borderId="2" xfId="0" applyFont="1" applyFill="1" applyBorder="1" applyAlignment="1" applyProtection="1">
      <alignment horizontal="center" vertical="top"/>
      <protection locked="0"/>
    </xf>
    <xf numFmtId="0" fontId="0" fillId="0" borderId="1" xfId="0" applyBorder="1" applyAlignment="1" applyProtection="1">
      <alignment horizontal="left" vertical="top" wrapText="1"/>
      <protection hidden="1"/>
    </xf>
    <xf numFmtId="0" fontId="34" fillId="10" borderId="1" xfId="0" applyFont="1" applyFill="1" applyBorder="1" applyAlignment="1" applyProtection="1">
      <alignment horizontal="left" vertical="top"/>
      <protection locked="0"/>
    </xf>
    <xf numFmtId="0" fontId="1" fillId="4" borderId="1" xfId="0" applyFont="1" applyFill="1" applyBorder="1" applyAlignment="1" applyProtection="1">
      <alignment horizontal="center" vertical="top"/>
      <protection hidden="1"/>
    </xf>
    <xf numFmtId="0" fontId="0" fillId="0" borderId="0" xfId="0" applyAlignment="1">
      <alignment horizontal="left" vertical="top"/>
    </xf>
    <xf numFmtId="0" fontId="20" fillId="0" borderId="0" xfId="0" applyFont="1" applyAlignment="1">
      <alignment horizontal="center" vertical="top"/>
    </xf>
    <xf numFmtId="0" fontId="0" fillId="0" borderId="0" xfId="0" applyAlignment="1">
      <alignment horizontal="center" vertical="top"/>
    </xf>
    <xf numFmtId="0" fontId="0" fillId="0" borderId="0" xfId="0" applyAlignment="1">
      <alignment horizontal="justify" vertical="top" wrapText="1"/>
    </xf>
    <xf numFmtId="0" fontId="44" fillId="0" borderId="0" xfId="0" applyFont="1" applyAlignment="1">
      <alignment horizontal="center" vertical="top"/>
    </xf>
    <xf numFmtId="0" fontId="45" fillId="0" borderId="0" xfId="0" applyFont="1" applyAlignment="1">
      <alignment horizontal="center" vertical="top"/>
    </xf>
    <xf numFmtId="0" fontId="46" fillId="0" borderId="0" xfId="0" applyFont="1" applyAlignment="1">
      <alignment horizontal="center" vertical="top"/>
    </xf>
    <xf numFmtId="0" fontId="23" fillId="0" borderId="3" xfId="0" applyFont="1" applyBorder="1" applyAlignment="1">
      <alignment horizontal="left" vertical="top"/>
    </xf>
    <xf numFmtId="0" fontId="23" fillId="0" borderId="0" xfId="0" applyFont="1" applyAlignment="1">
      <alignment horizontal="left" vertical="top"/>
    </xf>
    <xf numFmtId="0" fontId="23" fillId="0" borderId="2" xfId="0" applyFont="1" applyBorder="1" applyAlignment="1">
      <alignment horizontal="left" vertical="top"/>
    </xf>
    <xf numFmtId="0" fontId="23" fillId="0" borderId="10" xfId="0" applyFont="1" applyBorder="1" applyAlignment="1">
      <alignment horizontal="left" vertical="center"/>
    </xf>
    <xf numFmtId="0" fontId="23" fillId="0" borderId="13" xfId="0" applyFont="1" applyBorder="1" applyAlignment="1">
      <alignment horizontal="left" vertical="center"/>
    </xf>
    <xf numFmtId="0" fontId="23" fillId="0" borderId="12" xfId="0" applyFont="1" applyBorder="1" applyAlignment="1">
      <alignment horizontal="left" vertical="center"/>
    </xf>
    <xf numFmtId="0" fontId="22" fillId="0" borderId="10" xfId="0" applyFont="1" applyBorder="1" applyAlignment="1">
      <alignment horizontal="center"/>
    </xf>
    <xf numFmtId="0" fontId="22" fillId="0" borderId="13" xfId="0" applyFont="1" applyBorder="1" applyAlignment="1">
      <alignment horizontal="center"/>
    </xf>
    <xf numFmtId="0" fontId="22" fillId="0" borderId="12" xfId="0" applyFont="1" applyBorder="1" applyAlignment="1">
      <alignment horizontal="center"/>
    </xf>
    <xf numFmtId="0" fontId="23" fillId="0" borderId="3" xfId="0" applyFont="1" applyBorder="1" applyAlignment="1">
      <alignment horizontal="left"/>
    </xf>
    <xf numFmtId="0" fontId="23" fillId="0" borderId="0" xfId="0" applyFont="1" applyAlignment="1">
      <alignment horizontal="left"/>
    </xf>
    <xf numFmtId="0" fontId="23" fillId="0" borderId="2" xfId="0" applyFont="1" applyBorder="1" applyAlignment="1">
      <alignment horizontal="left"/>
    </xf>
    <xf numFmtId="0" fontId="22" fillId="0" borderId="7" xfId="0" applyFont="1" applyBorder="1" applyAlignment="1">
      <alignment horizontal="center"/>
    </xf>
    <xf numFmtId="0" fontId="22" fillId="0" borderId="8" xfId="0" applyFont="1" applyBorder="1" applyAlignment="1">
      <alignment horizontal="center"/>
    </xf>
    <xf numFmtId="0" fontId="23" fillId="12" borderId="10" xfId="0" applyFont="1" applyFill="1" applyBorder="1" applyAlignment="1">
      <alignment horizontal="center" vertical="center"/>
    </xf>
    <xf numFmtId="0" fontId="23" fillId="12" borderId="13" xfId="0" applyFont="1" applyFill="1" applyBorder="1" applyAlignment="1">
      <alignment horizontal="center" vertical="center"/>
    </xf>
    <xf numFmtId="0" fontId="23" fillId="12" borderId="12" xfId="0" applyFont="1" applyFill="1" applyBorder="1" applyAlignment="1">
      <alignment horizontal="center" vertical="center"/>
    </xf>
    <xf numFmtId="0" fontId="22" fillId="12" borderId="10" xfId="0" applyFont="1" applyFill="1" applyBorder="1" applyAlignment="1">
      <alignment horizontal="center"/>
    </xf>
    <xf numFmtId="0" fontId="22" fillId="12" borderId="13" xfId="0" applyFont="1" applyFill="1" applyBorder="1" applyAlignment="1">
      <alignment horizontal="center"/>
    </xf>
    <xf numFmtId="0" fontId="22" fillId="12" borderId="12" xfId="0" applyFont="1" applyFill="1" applyBorder="1" applyAlignment="1">
      <alignment horizontal="center"/>
    </xf>
    <xf numFmtId="0" fontId="22" fillId="0" borderId="3" xfId="0" applyFont="1" applyBorder="1" applyAlignment="1">
      <alignment horizontal="left"/>
    </xf>
    <xf numFmtId="0" fontId="22" fillId="0" borderId="0" xfId="0" applyFont="1" applyAlignment="1">
      <alignment horizontal="left"/>
    </xf>
    <xf numFmtId="0" fontId="22" fillId="0" borderId="13" xfId="0" applyFont="1" applyBorder="1" applyAlignment="1">
      <alignment horizontal="left"/>
    </xf>
    <xf numFmtId="0" fontId="22" fillId="0" borderId="8" xfId="0" applyFont="1" applyBorder="1" applyAlignment="1">
      <alignment horizontal="left"/>
    </xf>
  </cellXfs>
  <cellStyles count="3">
    <cellStyle name="Hyperlink" xfId="1" builtinId="8"/>
    <cellStyle name="Normal" xfId="0" builtinId="0"/>
    <cellStyle name="Output" xfId="2" builtinId="21"/>
  </cellStyles>
  <dxfs count="164">
    <dxf>
      <fill>
        <patternFill>
          <bgColor theme="1"/>
        </patternFill>
      </fill>
    </dxf>
    <dxf>
      <fill>
        <patternFill>
          <bgColor theme="1"/>
        </patternFill>
      </fill>
    </dxf>
    <dxf>
      <fill>
        <patternFill>
          <bgColor theme="1"/>
        </patternFill>
      </fill>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ill>
        <patternFill>
          <bgColor theme="1"/>
        </patternFill>
      </fill>
    </dxf>
    <dxf>
      <fill>
        <patternFill>
          <bgColor theme="1"/>
        </patternFill>
      </fill>
    </dxf>
    <dxf>
      <fill>
        <patternFill>
          <bgColor theme="1"/>
        </patternFill>
      </fill>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ill>
        <patternFill>
          <bgColor theme="1"/>
        </patternFill>
      </fill>
    </dxf>
    <dxf>
      <fill>
        <patternFill>
          <bgColor theme="1"/>
        </patternFill>
      </fill>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ill>
        <patternFill>
          <bgColor theme="1"/>
        </patternFill>
      </fill>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theme="9" tint="-0.499984740745262"/>
        <name val="Calibri Light"/>
        <scheme val="none"/>
      </font>
      <fill>
        <patternFill>
          <bgColor theme="9" tint="0.59996337778862885"/>
        </patternFill>
      </fill>
      <border>
        <left style="thin">
          <color indexed="64"/>
        </left>
        <right style="thin">
          <color indexed="64"/>
        </right>
        <top style="thin">
          <color indexed="64"/>
        </top>
        <bottom style="thin">
          <color indexed="64"/>
        </bottom>
      </border>
    </dxf>
    <dxf>
      <font>
        <color theme="9" tint="-0.499984740745262"/>
      </font>
      <fill>
        <patternFill>
          <bgColor theme="9" tint="0.59996337778862885"/>
        </patternFill>
      </fill>
    </dxf>
    <dxf>
      <font>
        <b/>
        <i val="0"/>
        <color theme="9" tint="-0.499984740745262"/>
      </font>
      <fill>
        <patternFill>
          <bgColor theme="9" tint="0.59996337778862885"/>
        </patternFill>
      </fill>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color theme="0"/>
      </font>
      <fill>
        <patternFill>
          <bgColor theme="0"/>
        </patternFill>
      </fill>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color theme="0"/>
      </font>
      <fill>
        <patternFill>
          <bgColor theme="0"/>
        </patternFill>
      </fill>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color theme="0"/>
      </font>
      <fill>
        <patternFill>
          <bgColor theme="0"/>
        </patternFill>
      </fill>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color theme="0"/>
      </font>
      <fill>
        <patternFill>
          <bgColor theme="0"/>
        </patternFill>
      </fill>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rgb="FFFF0000"/>
      </font>
      <fill>
        <patternFill>
          <bgColor theme="0" tint="-0.14996795556505021"/>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
      <font>
        <b/>
        <i val="0"/>
        <color theme="1"/>
      </font>
      <fill>
        <patternFill>
          <bgColor rgb="FFFFFF00"/>
        </patternFill>
      </fill>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B88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C25" lockText="1" noThreeD="1"/>
</file>

<file path=xl/ctrlProps/ctrlProp10.xml><?xml version="1.0" encoding="utf-8"?>
<formControlPr xmlns="http://schemas.microsoft.com/office/spreadsheetml/2009/9/main" objectType="CheckBox" fmlaLink="C21" lockText="1" noThreeD="1"/>
</file>

<file path=xl/ctrlProps/ctrlProp11.xml><?xml version="1.0" encoding="utf-8"?>
<formControlPr xmlns="http://schemas.microsoft.com/office/spreadsheetml/2009/9/main" objectType="CheckBox" fmlaLink="C22" lockText="1" noThreeD="1"/>
</file>

<file path=xl/ctrlProps/ctrlProp12.xml><?xml version="1.0" encoding="utf-8"?>
<formControlPr xmlns="http://schemas.microsoft.com/office/spreadsheetml/2009/9/main" objectType="CheckBox" fmlaLink="C23" lockText="1" noThreeD="1"/>
</file>

<file path=xl/ctrlProps/ctrlProp13.xml><?xml version="1.0" encoding="utf-8"?>
<formControlPr xmlns="http://schemas.microsoft.com/office/spreadsheetml/2009/9/main" objectType="CheckBox" fmlaLink="C24" lockText="1" noThreeD="1"/>
</file>

<file path=xl/ctrlProps/ctrlProp14.xml><?xml version="1.0" encoding="utf-8"?>
<formControlPr xmlns="http://schemas.microsoft.com/office/spreadsheetml/2009/9/main" objectType="CheckBox" fmlaLink="D23" lockText="1" noThreeD="1"/>
</file>

<file path=xl/ctrlProps/ctrlProp15.xml><?xml version="1.0" encoding="utf-8"?>
<formControlPr xmlns="http://schemas.microsoft.com/office/spreadsheetml/2009/9/main" objectType="CheckBox" fmlaLink="D24" lockText="1" noThreeD="1"/>
</file>

<file path=xl/ctrlProps/ctrlProp16.xml><?xml version="1.0" encoding="utf-8"?>
<formControlPr xmlns="http://schemas.microsoft.com/office/spreadsheetml/2009/9/main" objectType="CheckBox" fmlaLink="E23" lockText="1" noThreeD="1"/>
</file>

<file path=xl/ctrlProps/ctrlProp17.xml><?xml version="1.0" encoding="utf-8"?>
<formControlPr xmlns="http://schemas.microsoft.com/office/spreadsheetml/2009/9/main" objectType="CheckBox" fmlaLink="E24" lockText="1" noThreeD="1"/>
</file>

<file path=xl/ctrlProps/ctrlProp18.xml><?xml version="1.0" encoding="utf-8"?>
<formControlPr xmlns="http://schemas.microsoft.com/office/spreadsheetml/2009/9/main" objectType="CheckBox" fmlaLink="F23" lockText="1" noThreeD="1"/>
</file>

<file path=xl/ctrlProps/ctrlProp19.xml><?xml version="1.0" encoding="utf-8"?>
<formControlPr xmlns="http://schemas.microsoft.com/office/spreadsheetml/2009/9/main" objectType="CheckBox" fmlaLink="$F$24" lockText="1" noThreeD="1"/>
</file>

<file path=xl/ctrlProps/ctrlProp2.xml><?xml version="1.0" encoding="utf-8"?>
<formControlPr xmlns="http://schemas.microsoft.com/office/spreadsheetml/2009/9/main" objectType="CheckBox" fmlaLink="D20" lockText="1" noThreeD="1"/>
</file>

<file path=xl/ctrlProps/ctrlProp20.xml><?xml version="1.0" encoding="utf-8"?>
<formControlPr xmlns="http://schemas.microsoft.com/office/spreadsheetml/2009/9/main" objectType="CheckBox" fmlaLink="C26" lockText="1" noThreeD="1"/>
</file>

<file path=xl/ctrlProps/ctrlProp21.xml><?xml version="1.0" encoding="utf-8"?>
<formControlPr xmlns="http://schemas.microsoft.com/office/spreadsheetml/2009/9/main" objectType="CheckBox" fmlaLink="C27" lockText="1" noThreeD="1"/>
</file>

<file path=xl/ctrlProps/ctrlProp22.xml><?xml version="1.0" encoding="utf-8"?>
<formControlPr xmlns="http://schemas.microsoft.com/office/spreadsheetml/2009/9/main" objectType="CheckBox" fmlaLink="C28" lockText="1" noThreeD="1"/>
</file>

<file path=xl/ctrlProps/ctrlProp23.xml><?xml version="1.0" encoding="utf-8"?>
<formControlPr xmlns="http://schemas.microsoft.com/office/spreadsheetml/2009/9/main" objectType="CheckBox" fmlaLink="C31" lockText="1" noThreeD="1"/>
</file>

<file path=xl/ctrlProps/ctrlProp24.xml><?xml version="1.0" encoding="utf-8"?>
<formControlPr xmlns="http://schemas.microsoft.com/office/spreadsheetml/2009/9/main" objectType="CheckBox" fmlaLink="C32" lockText="1" noThreeD="1"/>
</file>

<file path=xl/ctrlProps/ctrlProp25.xml><?xml version="1.0" encoding="utf-8"?>
<formControlPr xmlns="http://schemas.microsoft.com/office/spreadsheetml/2009/9/main" objectType="CheckBox" fmlaLink="D26" lockText="1" noThreeD="1"/>
</file>

<file path=xl/ctrlProps/ctrlProp26.xml><?xml version="1.0" encoding="utf-8"?>
<formControlPr xmlns="http://schemas.microsoft.com/office/spreadsheetml/2009/9/main" objectType="CheckBox" fmlaLink="D27" lockText="1" noThreeD="1"/>
</file>

<file path=xl/ctrlProps/ctrlProp27.xml><?xml version="1.0" encoding="utf-8"?>
<formControlPr xmlns="http://schemas.microsoft.com/office/spreadsheetml/2009/9/main" objectType="CheckBox" fmlaLink="D31" lockText="1" noThreeD="1"/>
</file>

<file path=xl/ctrlProps/ctrlProp28.xml><?xml version="1.0" encoding="utf-8"?>
<formControlPr xmlns="http://schemas.microsoft.com/office/spreadsheetml/2009/9/main" objectType="CheckBox" fmlaLink="D32" lockText="1" noThreeD="1"/>
</file>

<file path=xl/ctrlProps/ctrlProp29.xml><?xml version="1.0" encoding="utf-8"?>
<formControlPr xmlns="http://schemas.microsoft.com/office/spreadsheetml/2009/9/main" objectType="CheckBox" fmlaLink="E26" lockText="1" noThreeD="1"/>
</file>

<file path=xl/ctrlProps/ctrlProp3.xml><?xml version="1.0" encoding="utf-8"?>
<formControlPr xmlns="http://schemas.microsoft.com/office/spreadsheetml/2009/9/main" objectType="CheckBox" fmlaLink="D21" lockText="1" noThreeD="1"/>
</file>

<file path=xl/ctrlProps/ctrlProp30.xml><?xml version="1.0" encoding="utf-8"?>
<formControlPr xmlns="http://schemas.microsoft.com/office/spreadsheetml/2009/9/main" objectType="CheckBox" fmlaLink="E32" lockText="1" noThreeD="1"/>
</file>

<file path=xl/ctrlProps/ctrlProp31.xml><?xml version="1.0" encoding="utf-8"?>
<formControlPr xmlns="http://schemas.microsoft.com/office/spreadsheetml/2009/9/main" objectType="CheckBox" fmlaLink="$F$26"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C27" lockText="1" noThreeD="1"/>
</file>

<file path=xl/ctrlProps/ctrlProp38.xml><?xml version="1.0" encoding="utf-8"?>
<formControlPr xmlns="http://schemas.microsoft.com/office/spreadsheetml/2009/9/main" objectType="CheckBox" fmlaLink="F27"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E20" lockText="1" noThreeD="1"/>
</file>

<file path=xl/ctrlProps/ctrlProp40.xml><?xml version="1.0" encoding="utf-8"?>
<formControlPr xmlns="http://schemas.microsoft.com/office/spreadsheetml/2009/9/main" objectType="CheckBox" fmlaLink="F27" lockText="1" noThreeD="1"/>
</file>

<file path=xl/ctrlProps/ctrlProp41.xml><?xml version="1.0" encoding="utf-8"?>
<formControlPr xmlns="http://schemas.microsoft.com/office/spreadsheetml/2009/9/main" objectType="CheckBox" fmlaLink="F27" lockText="1" noThreeD="1"/>
</file>

<file path=xl/ctrlProps/ctrlProp42.xml><?xml version="1.0" encoding="utf-8"?>
<formControlPr xmlns="http://schemas.microsoft.com/office/spreadsheetml/2009/9/main" objectType="CheckBox" fmlaLink="F27" lockText="1" noThreeD="1"/>
</file>

<file path=xl/ctrlProps/ctrlProp43.xml><?xml version="1.0" encoding="utf-8"?>
<formControlPr xmlns="http://schemas.microsoft.com/office/spreadsheetml/2009/9/main" objectType="CheckBox" fmlaLink="F27" lockText="1" noThreeD="1"/>
</file>

<file path=xl/ctrlProps/ctrlProp44.xml><?xml version="1.0" encoding="utf-8"?>
<formControlPr xmlns="http://schemas.microsoft.com/office/spreadsheetml/2009/9/main" objectType="CheckBox" fmlaLink="F27" lockText="1" noThreeD="1"/>
</file>

<file path=xl/ctrlProps/ctrlProp45.xml><?xml version="1.0" encoding="utf-8"?>
<formControlPr xmlns="http://schemas.microsoft.com/office/spreadsheetml/2009/9/main" objectType="CheckBox" fmlaLink="F27" lockText="1" noThreeD="1"/>
</file>

<file path=xl/ctrlProps/ctrlProp46.xml><?xml version="1.0" encoding="utf-8"?>
<formControlPr xmlns="http://schemas.microsoft.com/office/spreadsheetml/2009/9/main" objectType="CheckBox" fmlaLink="F27" lockText="1" noThreeD="1"/>
</file>

<file path=xl/ctrlProps/ctrlProp47.xml><?xml version="1.0" encoding="utf-8"?>
<formControlPr xmlns="http://schemas.microsoft.com/office/spreadsheetml/2009/9/main" objectType="CheckBox" fmlaLink="F27"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E21"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F20"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F$21" noThreeD="1"/>
</file>

<file path=xl/ctrlProps/ctrlProp9.xml><?xml version="1.0" encoding="utf-8"?>
<formControlPr xmlns="http://schemas.microsoft.com/office/spreadsheetml/2009/9/main" objectType="CheckBox" fmlaLink="C2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24</xdr:row>
          <xdr:rowOff>9525</xdr:rowOff>
        </xdr:from>
        <xdr:to>
          <xdr:col>3</xdr:col>
          <xdr:colOff>0</xdr:colOff>
          <xdr:row>24</xdr:row>
          <xdr:rowOff>371475</xdr:rowOff>
        </xdr:to>
        <xdr:sp macro="" textlink="">
          <xdr:nvSpPr>
            <xdr:cNvPr id="1268" name="Check Box 244" descr="ChannelPartnerAttach&#10;Autho.Certi.ofPrin" hidden="1">
              <a:extLst>
                <a:ext uri="{63B3BB69-23CF-44E3-9099-C40C66FF867C}">
                  <a14:compatExt spid="_x0000_s1268"/>
                </a:ext>
                <a:ext uri="{FF2B5EF4-FFF2-40B4-BE49-F238E27FC236}">
                  <a16:creationId xmlns:a16="http://schemas.microsoft.com/office/drawing/2014/main" id="{00000000-0008-0000-0200-0000F404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ChannelPartnerAttach Autho.Certi.ofPrincipal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9525</xdr:rowOff>
        </xdr:from>
        <xdr:to>
          <xdr:col>3</xdr:col>
          <xdr:colOff>1571625</xdr:colOff>
          <xdr:row>20</xdr:row>
          <xdr:rowOff>19050</xdr:rowOff>
        </xdr:to>
        <xdr:sp macro="" textlink="">
          <xdr:nvSpPr>
            <xdr:cNvPr id="1106" name="Public Limited"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Public Limited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19050</xdr:rowOff>
        </xdr:from>
        <xdr:to>
          <xdr:col>3</xdr:col>
          <xdr:colOff>1571625</xdr:colOff>
          <xdr:row>21</xdr:row>
          <xdr:rowOff>0</xdr:rowOff>
        </xdr:to>
        <xdr:sp macro="" textlink="">
          <xdr:nvSpPr>
            <xdr:cNvPr id="1107" name="Trader-Contractor"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Trader / 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9525</xdr:rowOff>
        </xdr:from>
        <xdr:to>
          <xdr:col>5</xdr:col>
          <xdr:colOff>0</xdr:colOff>
          <xdr:row>20</xdr:row>
          <xdr:rowOff>0</xdr:rowOff>
        </xdr:to>
        <xdr:sp macro="" textlink="">
          <xdr:nvSpPr>
            <xdr:cNvPr id="1108" name="LLP"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LLP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20</xdr:row>
          <xdr:rowOff>19050</xdr:rowOff>
        </xdr:from>
        <xdr:to>
          <xdr:col>4</xdr:col>
          <xdr:colOff>1571625</xdr:colOff>
          <xdr:row>21</xdr:row>
          <xdr:rowOff>9525</xdr:rowOff>
        </xdr:to>
        <xdr:sp macro="" textlink="">
          <xdr:nvSpPr>
            <xdr:cNvPr id="1109" name="Manufacturor"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Manufacturor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9525</xdr:rowOff>
        </xdr:from>
        <xdr:to>
          <xdr:col>5</xdr:col>
          <xdr:colOff>1571625</xdr:colOff>
          <xdr:row>20</xdr:row>
          <xdr:rowOff>0</xdr:rowOff>
        </xdr:to>
        <xdr:sp macro="" textlink="">
          <xdr:nvSpPr>
            <xdr:cNvPr id="1110" name="Consultant"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Consultant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52</xdr:row>
          <xdr:rowOff>47625</xdr:rowOff>
        </xdr:from>
        <xdr:to>
          <xdr:col>0</xdr:col>
          <xdr:colOff>381000</xdr:colOff>
          <xdr:row>53</xdr:row>
          <xdr:rowOff>9525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200-0000CA04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20</xdr:row>
          <xdr:rowOff>0</xdr:rowOff>
        </xdr:from>
        <xdr:to>
          <xdr:col>5</xdr:col>
          <xdr:colOff>1571625</xdr:colOff>
          <xdr:row>20</xdr:row>
          <xdr:rowOff>371475</xdr:rowOff>
        </xdr:to>
        <xdr:sp macro="" textlink="">
          <xdr:nvSpPr>
            <xdr:cNvPr id="1259" name="Others (Specify)" descr="Others-(Specify)&#10;" hidden="1">
              <a:extLst>
                <a:ext uri="{63B3BB69-23CF-44E3-9099-C40C66FF867C}">
                  <a14:compatExt spid="_x0000_s1259"/>
                </a:ext>
                <a:ext uri="{FF2B5EF4-FFF2-40B4-BE49-F238E27FC236}">
                  <a16:creationId xmlns:a16="http://schemas.microsoft.com/office/drawing/2014/main" id="{00000000-0008-0000-0200-0000EB04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Others (Specify)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19</xdr:row>
          <xdr:rowOff>9525</xdr:rowOff>
        </xdr:from>
        <xdr:to>
          <xdr:col>2</xdr:col>
          <xdr:colOff>1581150</xdr:colOff>
          <xdr:row>20</xdr:row>
          <xdr:rowOff>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200-0000EF04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ProprietoryShip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28575</xdr:rowOff>
        </xdr:from>
        <xdr:to>
          <xdr:col>2</xdr:col>
          <xdr:colOff>1571625</xdr:colOff>
          <xdr:row>21</xdr:row>
          <xdr:rowOff>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200-0000F004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Partnership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19050</xdr:rowOff>
        </xdr:from>
        <xdr:to>
          <xdr:col>2</xdr:col>
          <xdr:colOff>1571625</xdr:colOff>
          <xdr:row>22</xdr:row>
          <xdr:rowOff>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200-0000F104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Private Limited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22</xdr:row>
          <xdr:rowOff>9525</xdr:rowOff>
        </xdr:from>
        <xdr:to>
          <xdr:col>2</xdr:col>
          <xdr:colOff>1581150</xdr:colOff>
          <xdr:row>22</xdr:row>
          <xdr:rowOff>371475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200-0000F204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Manufacturing Unit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23</xdr:row>
          <xdr:rowOff>9525</xdr:rowOff>
        </xdr:from>
        <xdr:to>
          <xdr:col>2</xdr:col>
          <xdr:colOff>1581150</xdr:colOff>
          <xdr:row>24</xdr:row>
          <xdr:rowOff>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200-0000F304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Engg. Consultant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9525</xdr:rowOff>
        </xdr:from>
        <xdr:to>
          <xdr:col>3</xdr:col>
          <xdr:colOff>1581150</xdr:colOff>
          <xdr:row>23</xdr:row>
          <xdr:rowOff>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200-0000F504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Traders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19050</xdr:rowOff>
        </xdr:from>
        <xdr:to>
          <xdr:col>3</xdr:col>
          <xdr:colOff>1581150</xdr:colOff>
          <xdr:row>24</xdr:row>
          <xdr:rowOff>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200-0000F604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Distributors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9525</xdr:rowOff>
        </xdr:from>
        <xdr:to>
          <xdr:col>5</xdr:col>
          <xdr:colOff>9525</xdr:colOff>
          <xdr:row>22</xdr:row>
          <xdr:rowOff>371475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200-0000F704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Agents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0</xdr:rowOff>
        </xdr:from>
        <xdr:to>
          <xdr:col>5</xdr:col>
          <xdr:colOff>9525</xdr:colOff>
          <xdr:row>23</xdr:row>
          <xdr:rowOff>361950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200-0000F804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Contractors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9525</xdr:rowOff>
        </xdr:from>
        <xdr:to>
          <xdr:col>5</xdr:col>
          <xdr:colOff>1581150</xdr:colOff>
          <xdr:row>22</xdr:row>
          <xdr:rowOff>371475</xdr:rowOff>
        </xdr:to>
        <xdr:sp macro="" textlink="">
          <xdr:nvSpPr>
            <xdr:cNvPr id="1273" name="Check Box 249" descr="EPC Cpmtractors" hidden="1">
              <a:extLst>
                <a:ext uri="{63B3BB69-23CF-44E3-9099-C40C66FF867C}">
                  <a14:compatExt spid="_x0000_s1273"/>
                </a:ext>
                <a:ext uri="{FF2B5EF4-FFF2-40B4-BE49-F238E27FC236}">
                  <a16:creationId xmlns:a16="http://schemas.microsoft.com/office/drawing/2014/main" id="{00000000-0008-0000-0200-0000F904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EPC Contractors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0</xdr:rowOff>
        </xdr:from>
        <xdr:to>
          <xdr:col>5</xdr:col>
          <xdr:colOff>1590675</xdr:colOff>
          <xdr:row>23</xdr:row>
          <xdr:rowOff>371475</xdr:rowOff>
        </xdr:to>
        <xdr:sp macro="" textlink="">
          <xdr:nvSpPr>
            <xdr:cNvPr id="1274" name="Check Box 250" descr="Others-(Specify)&#10;" hidden="1">
              <a:extLst>
                <a:ext uri="{63B3BB69-23CF-44E3-9099-C40C66FF867C}">
                  <a14:compatExt spid="_x0000_s1274"/>
                </a:ext>
                <a:ext uri="{FF2B5EF4-FFF2-40B4-BE49-F238E27FC236}">
                  <a16:creationId xmlns:a16="http://schemas.microsoft.com/office/drawing/2014/main" id="{00000000-0008-0000-0200-0000FA04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Others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xdr:row>
          <xdr:rowOff>9525</xdr:rowOff>
        </xdr:from>
        <xdr:to>
          <xdr:col>2</xdr:col>
          <xdr:colOff>1504950</xdr:colOff>
          <xdr:row>25</xdr:row>
          <xdr:rowOff>371475</xdr:rowOff>
        </xdr:to>
        <xdr:sp macro="" textlink="">
          <xdr:nvSpPr>
            <xdr:cNvPr id="1282" name="Check Box 258" descr="ChannelPartnerAttach&#10;Autho.Certi.ofPrin" hidden="1">
              <a:extLst>
                <a:ext uri="{63B3BB69-23CF-44E3-9099-C40C66FF867C}">
                  <a14:compatExt spid="_x0000_s1282"/>
                </a:ext>
                <a:ext uri="{FF2B5EF4-FFF2-40B4-BE49-F238E27FC236}">
                  <a16:creationId xmlns:a16="http://schemas.microsoft.com/office/drawing/2014/main" id="{00000000-0008-0000-0200-00000205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27432" rIns="0" bIns="27432" anchor="ctr" upright="1"/>
            <a:lstStyle/>
            <a:p>
              <a:pPr algn="l" rtl="0">
                <a:defRPr sz="1000"/>
              </a:pPr>
              <a:r>
                <a:rPr lang="en-IN" sz="1100" b="0" i="0" u="none" strike="noStrike" baseline="0">
                  <a:solidFill>
                    <a:srgbClr val="000000"/>
                  </a:solidFill>
                  <a:latin typeface="Calibri"/>
                  <a:ea typeface="Calibri"/>
                  <a:cs typeface="Calibri"/>
                </a:rPr>
                <a:t>Junagadh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1581150</xdr:colOff>
          <xdr:row>25</xdr:row>
          <xdr:rowOff>9525</xdr:rowOff>
        </xdr:from>
        <xdr:to>
          <xdr:col>5</xdr:col>
          <xdr:colOff>1590675</xdr:colOff>
          <xdr:row>25</xdr:row>
          <xdr:rowOff>371475</xdr:rowOff>
        </xdr:to>
        <xdr:sp macro="" textlink="">
          <xdr:nvSpPr>
            <xdr:cNvPr id="1283" name="Check Box 259" descr="Dahej" hidden="1">
              <a:extLst>
                <a:ext uri="{63B3BB69-23CF-44E3-9099-C40C66FF867C}">
                  <a14:compatExt spid="_x0000_s1283"/>
                </a:ext>
                <a:ext uri="{FF2B5EF4-FFF2-40B4-BE49-F238E27FC236}">
                  <a16:creationId xmlns:a16="http://schemas.microsoft.com/office/drawing/2014/main" id="{00000000-0008-0000-0200-00000305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Jaipur, Alwar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xdr:row>
          <xdr:rowOff>19050</xdr:rowOff>
        </xdr:from>
        <xdr:to>
          <xdr:col>4</xdr:col>
          <xdr:colOff>161925</xdr:colOff>
          <xdr:row>28</xdr:row>
          <xdr:rowOff>0</xdr:rowOff>
        </xdr:to>
        <xdr:sp macro="" textlink="">
          <xdr:nvSpPr>
            <xdr:cNvPr id="1290" name="Check Box 266" descr="HO" hidden="1">
              <a:extLst>
                <a:ext uri="{63B3BB69-23CF-44E3-9099-C40C66FF867C}">
                  <a14:compatExt spid="_x0000_s1290"/>
                </a:ext>
                <a:ext uri="{FF2B5EF4-FFF2-40B4-BE49-F238E27FC236}">
                  <a16:creationId xmlns:a16="http://schemas.microsoft.com/office/drawing/2014/main" id="{00000000-0008-0000-0200-00000A05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Auraiya, Kanpur Dehat &amp; Etawah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xdr:row>
          <xdr:rowOff>9525</xdr:rowOff>
        </xdr:from>
        <xdr:to>
          <xdr:col>2</xdr:col>
          <xdr:colOff>1504950</xdr:colOff>
          <xdr:row>30</xdr:row>
          <xdr:rowOff>371475</xdr:rowOff>
        </xdr:to>
        <xdr:sp macro="" textlink="">
          <xdr:nvSpPr>
            <xdr:cNvPr id="1291" name="Check Box 267" descr="HO&#10;" hidden="1">
              <a:extLst>
                <a:ext uri="{63B3BB69-23CF-44E3-9099-C40C66FF867C}">
                  <a14:compatExt spid="_x0000_s1291"/>
                </a:ext>
                <a:ext uri="{FF2B5EF4-FFF2-40B4-BE49-F238E27FC236}">
                  <a16:creationId xmlns:a16="http://schemas.microsoft.com/office/drawing/2014/main" id="{00000000-0008-0000-0200-00000B05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Supply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9525</xdr:rowOff>
        </xdr:from>
        <xdr:to>
          <xdr:col>2</xdr:col>
          <xdr:colOff>1504950</xdr:colOff>
          <xdr:row>31</xdr:row>
          <xdr:rowOff>371475</xdr:rowOff>
        </xdr:to>
        <xdr:sp macro="" textlink="">
          <xdr:nvSpPr>
            <xdr:cNvPr id="1294" name="Check Box 270" descr="Not Registered&#10;" hidden="1">
              <a:extLst>
                <a:ext uri="{63B3BB69-23CF-44E3-9099-C40C66FF867C}">
                  <a14:compatExt spid="_x0000_s1294"/>
                </a:ext>
                <a:ext uri="{FF2B5EF4-FFF2-40B4-BE49-F238E27FC236}">
                  <a16:creationId xmlns:a16="http://schemas.microsoft.com/office/drawing/2014/main" id="{00000000-0008-0000-0200-00000E05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Not Registered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19050</xdr:rowOff>
        </xdr:from>
        <xdr:to>
          <xdr:col>4</xdr:col>
          <xdr:colOff>28575</xdr:colOff>
          <xdr:row>27</xdr:row>
          <xdr:rowOff>0</xdr:rowOff>
        </xdr:to>
        <xdr:sp macro="" textlink="">
          <xdr:nvSpPr>
            <xdr:cNvPr id="1295" name="Check Box 271" descr="Indrad" hidden="1">
              <a:extLst>
                <a:ext uri="{63B3BB69-23CF-44E3-9099-C40C66FF867C}">
                  <a14:compatExt spid="_x0000_s1295"/>
                </a:ext>
                <a:ext uri="{FF2B5EF4-FFF2-40B4-BE49-F238E27FC236}">
                  <a16:creationId xmlns:a16="http://schemas.microsoft.com/office/drawing/2014/main" id="{00000000-0008-0000-0200-00000F05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Dholpur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26</xdr:row>
          <xdr:rowOff>19050</xdr:rowOff>
        </xdr:from>
        <xdr:to>
          <xdr:col>3</xdr:col>
          <xdr:colOff>19050</xdr:colOff>
          <xdr:row>27</xdr:row>
          <xdr:rowOff>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200-00001005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Baran, Kota, Chittorgarh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9525</xdr:rowOff>
        </xdr:from>
        <xdr:to>
          <xdr:col>3</xdr:col>
          <xdr:colOff>1485900</xdr:colOff>
          <xdr:row>30</xdr:row>
          <xdr:rowOff>371475</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200-00001105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Service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9525</xdr:rowOff>
        </xdr:from>
        <xdr:to>
          <xdr:col>3</xdr:col>
          <xdr:colOff>1485900</xdr:colOff>
          <xdr:row>32</xdr:row>
          <xdr:rowOff>0</xdr:rowOff>
        </xdr:to>
        <xdr:sp macro="" textlink="">
          <xdr:nvSpPr>
            <xdr:cNvPr id="1298" name="Check Box 274" descr="Composite Vendor" hidden="1">
              <a:extLst>
                <a:ext uri="{63B3BB69-23CF-44E3-9099-C40C66FF867C}">
                  <a14:compatExt spid="_x0000_s1298"/>
                </a:ext>
                <a:ext uri="{FF2B5EF4-FFF2-40B4-BE49-F238E27FC236}">
                  <a16:creationId xmlns:a16="http://schemas.microsoft.com/office/drawing/2014/main" id="{00000000-0008-0000-0200-00001205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Composite Vendor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25</xdr:row>
          <xdr:rowOff>9525</xdr:rowOff>
        </xdr:from>
        <xdr:to>
          <xdr:col>3</xdr:col>
          <xdr:colOff>1581150</xdr:colOff>
          <xdr:row>25</xdr:row>
          <xdr:rowOff>371475</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200-00001405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Junagadh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19050</xdr:rowOff>
        </xdr:from>
        <xdr:to>
          <xdr:col>4</xdr:col>
          <xdr:colOff>1485900</xdr:colOff>
          <xdr:row>32</xdr:row>
          <xdr:rowOff>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200-00001605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Registered Vendor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0</xdr:rowOff>
        </xdr:from>
        <xdr:to>
          <xdr:col>4</xdr:col>
          <xdr:colOff>1581150</xdr:colOff>
          <xdr:row>25</xdr:row>
          <xdr:rowOff>361950</xdr:rowOff>
        </xdr:to>
        <xdr:sp macro="" textlink="">
          <xdr:nvSpPr>
            <xdr:cNvPr id="1303" name="Check Box 279" descr="Others-(Specify)&#10;" hidden="1">
              <a:extLst>
                <a:ext uri="{63B3BB69-23CF-44E3-9099-C40C66FF867C}">
                  <a14:compatExt spid="_x0000_s1303"/>
                </a:ext>
                <a:ext uri="{FF2B5EF4-FFF2-40B4-BE49-F238E27FC236}">
                  <a16:creationId xmlns:a16="http://schemas.microsoft.com/office/drawing/2014/main" id="{00000000-0008-0000-0200-00001705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Patiala, SAS Nagar,Sangrur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53</xdr:row>
          <xdr:rowOff>19050</xdr:rowOff>
        </xdr:from>
        <xdr:to>
          <xdr:col>0</xdr:col>
          <xdr:colOff>381000</xdr:colOff>
          <xdr:row>53</xdr:row>
          <xdr:rowOff>200025</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200-00005205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54</xdr:row>
          <xdr:rowOff>19050</xdr:rowOff>
        </xdr:from>
        <xdr:to>
          <xdr:col>0</xdr:col>
          <xdr:colOff>381000</xdr:colOff>
          <xdr:row>54</xdr:row>
          <xdr:rowOff>200025</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200-00005305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55</xdr:row>
          <xdr:rowOff>19050</xdr:rowOff>
        </xdr:from>
        <xdr:to>
          <xdr:col>0</xdr:col>
          <xdr:colOff>381000</xdr:colOff>
          <xdr:row>55</xdr:row>
          <xdr:rowOff>200025</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200-00005405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56</xdr:row>
          <xdr:rowOff>19050</xdr:rowOff>
        </xdr:from>
        <xdr:to>
          <xdr:col>0</xdr:col>
          <xdr:colOff>381000</xdr:colOff>
          <xdr:row>56</xdr:row>
          <xdr:rowOff>200025</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200-00005505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57</xdr:row>
          <xdr:rowOff>9525</xdr:rowOff>
        </xdr:from>
        <xdr:to>
          <xdr:col>0</xdr:col>
          <xdr:colOff>381000</xdr:colOff>
          <xdr:row>57</xdr:row>
          <xdr:rowOff>190500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200-00005605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25</xdr:row>
          <xdr:rowOff>19050</xdr:rowOff>
        </xdr:from>
        <xdr:to>
          <xdr:col>3</xdr:col>
          <xdr:colOff>9525</xdr:colOff>
          <xdr:row>26</xdr:row>
          <xdr:rowOff>0</xdr:rowOff>
        </xdr:to>
        <xdr:sp macro="" textlink="">
          <xdr:nvSpPr>
            <xdr:cNvPr id="1367" name="Check Box 343" descr="Dahej" hidden="1">
              <a:extLst>
                <a:ext uri="{63B3BB69-23CF-44E3-9099-C40C66FF867C}">
                  <a14:compatExt spid="_x0000_s1367"/>
                </a:ext>
                <a:ext uri="{FF2B5EF4-FFF2-40B4-BE49-F238E27FC236}">
                  <a16:creationId xmlns:a16="http://schemas.microsoft.com/office/drawing/2014/main" id="{00000000-0008-0000-0200-00005705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Ahmedabad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19050</xdr:rowOff>
        </xdr:from>
        <xdr:to>
          <xdr:col>2</xdr:col>
          <xdr:colOff>1581150</xdr:colOff>
          <xdr:row>28</xdr:row>
          <xdr:rowOff>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200-00005A05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Karaikal, Nagapattinam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58</xdr:row>
          <xdr:rowOff>9525</xdr:rowOff>
        </xdr:from>
        <xdr:to>
          <xdr:col>0</xdr:col>
          <xdr:colOff>381000</xdr:colOff>
          <xdr:row>58</xdr:row>
          <xdr:rowOff>190500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200-00006605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xdr:row>
          <xdr:rowOff>19050</xdr:rowOff>
        </xdr:from>
        <xdr:to>
          <xdr:col>6</xdr:col>
          <xdr:colOff>0</xdr:colOff>
          <xdr:row>27</xdr:row>
          <xdr:rowOff>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200-00006705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Medak, Siddipet,Sangareddy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19050</xdr:rowOff>
        </xdr:from>
        <xdr:to>
          <xdr:col>3</xdr:col>
          <xdr:colOff>581025</xdr:colOff>
          <xdr:row>29</xdr:row>
          <xdr:rowOff>28575</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200-00006A05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Gorakhpur, Santkabir Nagar &amp; Kushinagar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371475</xdr:rowOff>
        </xdr:from>
        <xdr:to>
          <xdr:col>5</xdr:col>
          <xdr:colOff>28575</xdr:colOff>
          <xdr:row>26</xdr:row>
          <xdr:rowOff>352425</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200-00006C05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Chennai, Thiruvallur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27</xdr:row>
          <xdr:rowOff>19050</xdr:rowOff>
        </xdr:from>
        <xdr:to>
          <xdr:col>5</xdr:col>
          <xdr:colOff>76200</xdr:colOff>
          <xdr:row>28</xdr:row>
          <xdr:rowOff>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200-00006D05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Moradabad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28</xdr:row>
          <xdr:rowOff>28575</xdr:rowOff>
        </xdr:from>
        <xdr:to>
          <xdr:col>4</xdr:col>
          <xdr:colOff>476250</xdr:colOff>
          <xdr:row>29</xdr:row>
          <xdr:rowOff>9525</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200-00006E05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Azamgarh, Mau and Ballia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28</xdr:row>
          <xdr:rowOff>28575</xdr:rowOff>
        </xdr:from>
        <xdr:to>
          <xdr:col>5</xdr:col>
          <xdr:colOff>390525</xdr:colOff>
          <xdr:row>29</xdr:row>
          <xdr:rowOff>9525</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200-00006F05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Basti, Ambedkarnagar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28</xdr:row>
          <xdr:rowOff>19050</xdr:rowOff>
        </xdr:from>
        <xdr:to>
          <xdr:col>5</xdr:col>
          <xdr:colOff>1600200</xdr:colOff>
          <xdr:row>29</xdr:row>
          <xdr:rowOff>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200-00007005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Gonda, Barabanki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29</xdr:row>
          <xdr:rowOff>66675</xdr:rowOff>
        </xdr:from>
        <xdr:to>
          <xdr:col>2</xdr:col>
          <xdr:colOff>1562100</xdr:colOff>
          <xdr:row>29</xdr:row>
          <xdr:rowOff>485775</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200-00007105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Pune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323850</xdr:colOff>
          <xdr:row>57</xdr:row>
          <xdr:rowOff>57150</xdr:rowOff>
        </xdr:from>
        <xdr:to>
          <xdr:col>1</xdr:col>
          <xdr:colOff>1876425</xdr:colOff>
          <xdr:row>57</xdr:row>
          <xdr:rowOff>419100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300-00005E08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Torrent Pharma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2695575</xdr:colOff>
          <xdr:row>57</xdr:row>
          <xdr:rowOff>47625</xdr:rowOff>
        </xdr:from>
        <xdr:to>
          <xdr:col>2</xdr:col>
          <xdr:colOff>1200150</xdr:colOff>
          <xdr:row>57</xdr:row>
          <xdr:rowOff>409575</xdr:rowOff>
        </xdr:to>
        <xdr:sp macro="" textlink="">
          <xdr:nvSpPr>
            <xdr:cNvPr id="2143" name="Check Box 95" descr="Torrent Power ltd." hidden="1">
              <a:extLst>
                <a:ext uri="{63B3BB69-23CF-44E3-9099-C40C66FF867C}">
                  <a14:compatExt spid="_x0000_s2143"/>
                </a:ext>
                <a:ext uri="{FF2B5EF4-FFF2-40B4-BE49-F238E27FC236}">
                  <a16:creationId xmlns:a16="http://schemas.microsoft.com/office/drawing/2014/main" id="{00000000-0008-0000-0300-00005F08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Torrent Power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1762125</xdr:colOff>
          <xdr:row>57</xdr:row>
          <xdr:rowOff>47625</xdr:rowOff>
        </xdr:from>
        <xdr:to>
          <xdr:col>3</xdr:col>
          <xdr:colOff>1524000</xdr:colOff>
          <xdr:row>57</xdr:row>
          <xdr:rowOff>409575</xdr:rowOff>
        </xdr:to>
        <xdr:sp macro="" textlink="">
          <xdr:nvSpPr>
            <xdr:cNvPr id="2144" name="Check Box 96" descr="Torrent Gas  Ltd" hidden="1">
              <a:extLst>
                <a:ext uri="{63B3BB69-23CF-44E3-9099-C40C66FF867C}">
                  <a14:compatExt spid="_x0000_s2144"/>
                </a:ext>
                <a:ext uri="{FF2B5EF4-FFF2-40B4-BE49-F238E27FC236}">
                  <a16:creationId xmlns:a16="http://schemas.microsoft.com/office/drawing/2014/main" id="{00000000-0008-0000-0300-000060080000}"/>
                </a:ext>
              </a:extLst>
            </xdr:cNvPr>
            <xdr:cNvSpPr/>
          </xdr:nvSpPr>
          <xdr:spPr bwMode="auto">
            <a:xfrm>
              <a:off x="0" y="0"/>
              <a:ext cx="0" cy="0"/>
            </a:xfrm>
            <a:prstGeom prst="rect">
              <a:avLst/>
            </a:prstGeom>
            <a:solidFill>
              <a:srgbClr val="DFFCFD"/>
            </a:solidFill>
            <a:ln w="1270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IN" sz="800" b="0" i="0" u="none" strike="noStrike" baseline="0">
                  <a:solidFill>
                    <a:srgbClr val="000000"/>
                  </a:solidFill>
                  <a:latin typeface="Segoe UI"/>
                  <a:cs typeface="Segoe UI"/>
                </a:rPr>
                <a:t>Torrent Gas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136</xdr:row>
          <xdr:rowOff>38100</xdr:rowOff>
        </xdr:from>
        <xdr:to>
          <xdr:col>0</xdr:col>
          <xdr:colOff>314325</xdr:colOff>
          <xdr:row>137</xdr:row>
          <xdr:rowOff>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300-00007508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137</xdr:row>
          <xdr:rowOff>9525</xdr:rowOff>
        </xdr:from>
        <xdr:to>
          <xdr:col>0</xdr:col>
          <xdr:colOff>323850</xdr:colOff>
          <xdr:row>137</xdr:row>
          <xdr:rowOff>190500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300-00007608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138</xdr:row>
          <xdr:rowOff>28575</xdr:rowOff>
        </xdr:from>
        <xdr:to>
          <xdr:col>0</xdr:col>
          <xdr:colOff>323850</xdr:colOff>
          <xdr:row>138</xdr:row>
          <xdr:rowOff>209550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300-00007708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138</xdr:row>
          <xdr:rowOff>238125</xdr:rowOff>
        </xdr:from>
        <xdr:to>
          <xdr:col>0</xdr:col>
          <xdr:colOff>323850</xdr:colOff>
          <xdr:row>139</xdr:row>
          <xdr:rowOff>152400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300-00007808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139</xdr:row>
          <xdr:rowOff>200025</xdr:rowOff>
        </xdr:from>
        <xdr:to>
          <xdr:col>0</xdr:col>
          <xdr:colOff>323850</xdr:colOff>
          <xdr:row>140</xdr:row>
          <xdr:rowOff>180975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300-00007908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151</xdr:row>
          <xdr:rowOff>19050</xdr:rowOff>
        </xdr:from>
        <xdr:to>
          <xdr:col>0</xdr:col>
          <xdr:colOff>323850</xdr:colOff>
          <xdr:row>151</xdr:row>
          <xdr:rowOff>190500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300-00007A08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150</xdr:row>
          <xdr:rowOff>0</xdr:rowOff>
        </xdr:from>
        <xdr:to>
          <xdr:col>0</xdr:col>
          <xdr:colOff>314325</xdr:colOff>
          <xdr:row>150</xdr:row>
          <xdr:rowOff>171450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300-00007B08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149</xdr:row>
          <xdr:rowOff>19050</xdr:rowOff>
        </xdr:from>
        <xdr:to>
          <xdr:col>0</xdr:col>
          <xdr:colOff>314325</xdr:colOff>
          <xdr:row>149</xdr:row>
          <xdr:rowOff>190500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300-00007C08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148</xdr:row>
          <xdr:rowOff>19050</xdr:rowOff>
        </xdr:from>
        <xdr:to>
          <xdr:col>0</xdr:col>
          <xdr:colOff>323850</xdr:colOff>
          <xdr:row>148</xdr:row>
          <xdr:rowOff>190500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300-00007D08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147</xdr:row>
          <xdr:rowOff>0</xdr:rowOff>
        </xdr:from>
        <xdr:to>
          <xdr:col>0</xdr:col>
          <xdr:colOff>314325</xdr:colOff>
          <xdr:row>147</xdr:row>
          <xdr:rowOff>171450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300-00007E08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146</xdr:row>
          <xdr:rowOff>19050</xdr:rowOff>
        </xdr:from>
        <xdr:to>
          <xdr:col>0</xdr:col>
          <xdr:colOff>314325</xdr:colOff>
          <xdr:row>146</xdr:row>
          <xdr:rowOff>190500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300-00007F08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145</xdr:row>
          <xdr:rowOff>19050</xdr:rowOff>
        </xdr:from>
        <xdr:to>
          <xdr:col>0</xdr:col>
          <xdr:colOff>314325</xdr:colOff>
          <xdr:row>145</xdr:row>
          <xdr:rowOff>190500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300-00008008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144</xdr:row>
          <xdr:rowOff>0</xdr:rowOff>
        </xdr:from>
        <xdr:to>
          <xdr:col>0</xdr:col>
          <xdr:colOff>314325</xdr:colOff>
          <xdr:row>144</xdr:row>
          <xdr:rowOff>171450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300-00008108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143</xdr:row>
          <xdr:rowOff>19050</xdr:rowOff>
        </xdr:from>
        <xdr:to>
          <xdr:col>0</xdr:col>
          <xdr:colOff>314325</xdr:colOff>
          <xdr:row>143</xdr:row>
          <xdr:rowOff>190500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300-00008208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142</xdr:row>
          <xdr:rowOff>28575</xdr:rowOff>
        </xdr:from>
        <xdr:to>
          <xdr:col>0</xdr:col>
          <xdr:colOff>304800</xdr:colOff>
          <xdr:row>142</xdr:row>
          <xdr:rowOff>200025</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300-00008308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141</xdr:row>
          <xdr:rowOff>28575</xdr:rowOff>
        </xdr:from>
        <xdr:to>
          <xdr:col>0</xdr:col>
          <xdr:colOff>304800</xdr:colOff>
          <xdr:row>141</xdr:row>
          <xdr:rowOff>200025</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300-00008408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EA700D"/>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EA700D"/>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7" Type="http://schemas.openxmlformats.org/officeDocument/2006/relationships/ctrlProp" Target="../ctrlProps/ctrlProp3.xml"/><Relationship Id="rId2" Type="http://schemas.openxmlformats.org/officeDocument/2006/relationships/printerSettings" Target="../printerSettings/printerSettings5.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1" Type="http://schemas.openxmlformats.org/officeDocument/2006/relationships/printerSettings" Target="../printerSettings/printerSettings4.bin"/><Relationship Id="rId6"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18" Type="http://schemas.openxmlformats.org/officeDocument/2006/relationships/ctrlProp" Target="../ctrlProps/ctrlProp61.xml"/><Relationship Id="rId3" Type="http://schemas.openxmlformats.org/officeDocument/2006/relationships/drawing" Target="../drawings/drawing2.xml"/><Relationship Id="rId21" Type="http://schemas.openxmlformats.org/officeDocument/2006/relationships/ctrlProp" Target="../ctrlProps/ctrlProp64.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 Type="http://schemas.openxmlformats.org/officeDocument/2006/relationships/printerSettings" Target="../printerSettings/printerSettings7.bin"/><Relationship Id="rId16" Type="http://schemas.openxmlformats.org/officeDocument/2006/relationships/ctrlProp" Target="../ctrlProps/ctrlProp59.xml"/><Relationship Id="rId20" Type="http://schemas.openxmlformats.org/officeDocument/2006/relationships/ctrlProp" Target="../ctrlProps/ctrlProp63.xml"/><Relationship Id="rId1" Type="http://schemas.openxmlformats.org/officeDocument/2006/relationships/printerSettings" Target="../printerSettings/printerSettings6.bin"/><Relationship Id="rId6" Type="http://schemas.openxmlformats.org/officeDocument/2006/relationships/ctrlProp" Target="../ctrlProps/ctrlProp49.xml"/><Relationship Id="rId11" Type="http://schemas.openxmlformats.org/officeDocument/2006/relationships/ctrlProp" Target="../ctrlProps/ctrlProp54.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10" Type="http://schemas.openxmlformats.org/officeDocument/2006/relationships/ctrlProp" Target="../ctrlProps/ctrlProp53.xml"/><Relationship Id="rId19" Type="http://schemas.openxmlformats.org/officeDocument/2006/relationships/ctrlProp" Target="../ctrlProps/ctrlProp62.xml"/><Relationship Id="rId4" Type="http://schemas.openxmlformats.org/officeDocument/2006/relationships/vmlDrawing" Target="../drawings/vmlDrawing2.v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codeName="Sheet4"/>
  <dimension ref="B2:B14"/>
  <sheetViews>
    <sheetView showGridLines="0" showRowColHeaders="0" topLeftCell="A65" workbookViewId="0">
      <selection activeCell="D80" sqref="D80"/>
    </sheetView>
  </sheetViews>
  <sheetFormatPr defaultRowHeight="15" x14ac:dyDescent="0.25"/>
  <cols>
    <col min="2" max="2" width="16" bestFit="1" customWidth="1"/>
    <col min="5" max="5" width="19.7109375" customWidth="1"/>
  </cols>
  <sheetData>
    <row r="2" spans="2:2" x14ac:dyDescent="0.25">
      <c r="B2" s="38"/>
    </row>
    <row r="3" spans="2:2" x14ac:dyDescent="0.25">
      <c r="B3" s="38"/>
    </row>
    <row r="4" spans="2:2" x14ac:dyDescent="0.25">
      <c r="B4" s="38"/>
    </row>
    <row r="8" spans="2:2" ht="24" customHeight="1" x14ac:dyDescent="0.25"/>
    <row r="11" spans="2:2" ht="24" customHeight="1" x14ac:dyDescent="0.25"/>
    <row r="14" spans="2:2" ht="24.75" customHeight="1" x14ac:dyDescent="0.25"/>
  </sheetData>
  <sheetProtection sheet="1" objects="1" scenarios="1"/>
  <customSheetViews>
    <customSheetView guid="{460D7A60-85C4-41C8-96C1-83E78CFB2E18}" showGridLines="0" showRowCol="0">
      <selection activeCell="C56" sqref="C56:D56"/>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codeName="Sheet5">
    <tabColor theme="7"/>
    <pageSetUpPr fitToPage="1"/>
  </sheetPr>
  <dimension ref="A1:B10"/>
  <sheetViews>
    <sheetView tabSelected="1" zoomScaleNormal="100" workbookViewId="0">
      <selection sqref="A1:B1"/>
    </sheetView>
  </sheetViews>
  <sheetFormatPr defaultRowHeight="15" x14ac:dyDescent="0.25"/>
  <cols>
    <col min="1" max="1" width="4.7109375" style="44" bestFit="1" customWidth="1"/>
    <col min="2" max="2" width="124.5703125" style="44" customWidth="1"/>
    <col min="3" max="16384" width="9.140625" style="44"/>
  </cols>
  <sheetData>
    <row r="1" spans="1:2" ht="15.75" thickBot="1" x14ac:dyDescent="0.3">
      <c r="A1" s="206" t="s">
        <v>497</v>
      </c>
      <c r="B1" s="207"/>
    </row>
    <row r="2" spans="1:2" ht="15.75" thickBot="1" x14ac:dyDescent="0.3">
      <c r="A2" s="208" t="s">
        <v>427</v>
      </c>
      <c r="B2" s="209"/>
    </row>
    <row r="3" spans="1:2" ht="30.75" thickBot="1" x14ac:dyDescent="0.3">
      <c r="A3" s="193" t="s">
        <v>428</v>
      </c>
      <c r="B3" s="194" t="s">
        <v>429</v>
      </c>
    </row>
    <row r="4" spans="1:2" ht="180.75" thickBot="1" x14ac:dyDescent="0.3">
      <c r="A4" s="195">
        <v>1</v>
      </c>
      <c r="B4" s="196" t="s">
        <v>478</v>
      </c>
    </row>
    <row r="5" spans="1:2" ht="45.75" thickBot="1" x14ac:dyDescent="0.3">
      <c r="A5" s="197">
        <v>2</v>
      </c>
      <c r="B5" s="198" t="s">
        <v>473</v>
      </c>
    </row>
    <row r="6" spans="1:2" ht="30.75" thickBot="1" x14ac:dyDescent="0.3">
      <c r="A6" s="195">
        <v>3</v>
      </c>
      <c r="B6" s="196" t="s">
        <v>430</v>
      </c>
    </row>
    <row r="7" spans="1:2" ht="30.75" thickBot="1" x14ac:dyDescent="0.3">
      <c r="A7" s="195">
        <v>4</v>
      </c>
      <c r="B7" s="196" t="s">
        <v>431</v>
      </c>
    </row>
    <row r="8" spans="1:2" ht="30.75" thickBot="1" x14ac:dyDescent="0.3">
      <c r="A8" s="195">
        <v>5</v>
      </c>
      <c r="B8" s="196" t="s">
        <v>432</v>
      </c>
    </row>
    <row r="9" spans="1:2" ht="15.75" thickBot="1" x14ac:dyDescent="0.3">
      <c r="A9" s="195">
        <v>6</v>
      </c>
      <c r="B9" s="196" t="s">
        <v>433</v>
      </c>
    </row>
    <row r="10" spans="1:2" ht="30.75" thickBot="1" x14ac:dyDescent="0.3">
      <c r="A10" s="195">
        <v>7</v>
      </c>
      <c r="B10" s="196" t="s">
        <v>474</v>
      </c>
    </row>
  </sheetData>
  <mergeCells count="2">
    <mergeCell ref="A1:B1"/>
    <mergeCell ref="A2:B2"/>
  </mergeCells>
  <pageMargins left="0.7" right="0.7" top="0.75" bottom="0.75" header="0.3" footer="0.3"/>
  <pageSetup paperSize="9" scale="67" fitToHeight="0" orientation="portrait" r:id="rId1"/>
  <headerFooter>
    <oddFooter>&amp;LPage&amp;P of &amp;N&amp;C&amp;F&amp;R&amp;D,&amp;T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C00000"/>
    <pageSetUpPr fitToPage="1"/>
  </sheetPr>
  <dimension ref="A1:AL153"/>
  <sheetViews>
    <sheetView view="pageBreakPreview" zoomScaleNormal="100" zoomScaleSheetLayoutView="100" zoomScalePageLayoutView="75" workbookViewId="0">
      <selection activeCell="A2" sqref="A2:E2"/>
    </sheetView>
  </sheetViews>
  <sheetFormatPr defaultColWidth="0" defaultRowHeight="16.5" zeroHeight="1" x14ac:dyDescent="0.25"/>
  <cols>
    <col min="1" max="1" width="8" style="125" customWidth="1"/>
    <col min="2" max="2" width="40.7109375" style="34" customWidth="1"/>
    <col min="3" max="4" width="23.85546875" style="34" customWidth="1"/>
    <col min="5" max="5" width="23.7109375" style="34" customWidth="1"/>
    <col min="6" max="6" width="24" style="34" customWidth="1"/>
    <col min="7" max="7" width="34.5703125" style="34" hidden="1" customWidth="1"/>
    <col min="8" max="8" width="33.140625" style="34" hidden="1" customWidth="1"/>
    <col min="9" max="9" width="8.5703125" style="34" hidden="1" customWidth="1"/>
    <col min="10" max="10" width="3.140625" style="34" hidden="1" customWidth="1"/>
    <col min="11" max="11" width="51.5703125" style="34" hidden="1" customWidth="1"/>
    <col min="12" max="12" width="62.42578125" style="34" hidden="1" customWidth="1"/>
    <col min="13" max="13" width="5.85546875" style="34" hidden="1" customWidth="1"/>
    <col min="14" max="14" width="9.5703125" style="34" hidden="1" customWidth="1"/>
    <col min="15" max="15" width="9.140625" style="34" hidden="1" customWidth="1"/>
    <col min="16" max="16" width="7.28515625" style="34" hidden="1" customWidth="1"/>
    <col min="17" max="17" width="35" style="34" hidden="1" customWidth="1"/>
    <col min="18" max="18" width="8.140625" style="34" hidden="1" customWidth="1"/>
    <col min="19" max="19" width="17.5703125" style="34" hidden="1" customWidth="1"/>
    <col min="20" max="20" width="9.140625" style="34" hidden="1" customWidth="1"/>
    <col min="21" max="21" width="26.42578125" style="34" hidden="1" customWidth="1"/>
    <col min="22" max="22" width="7" style="34" hidden="1" customWidth="1"/>
    <col min="23" max="23" width="9.85546875" style="34" hidden="1" customWidth="1"/>
    <col min="24" max="37" width="9.140625" style="34" hidden="1" customWidth="1"/>
    <col min="38" max="38" width="40.5703125" style="34" hidden="1" customWidth="1"/>
    <col min="39" max="16384" width="0" style="34" hidden="1"/>
  </cols>
  <sheetData>
    <row r="1" spans="1:38" ht="18" x14ac:dyDescent="0.25">
      <c r="A1" s="97">
        <f ca="1">D71</f>
        <v>7</v>
      </c>
      <c r="B1" s="254" t="s">
        <v>498</v>
      </c>
      <c r="C1" s="255"/>
      <c r="D1" s="255"/>
      <c r="E1" s="255"/>
      <c r="F1" s="256"/>
      <c r="G1" s="98"/>
      <c r="H1" s="98"/>
      <c r="I1" s="98"/>
      <c r="J1" s="98"/>
      <c r="K1" s="98"/>
      <c r="N1" s="99"/>
      <c r="Q1" s="100"/>
      <c r="R1" s="100"/>
      <c r="S1" s="100"/>
      <c r="T1" s="100"/>
      <c r="U1" s="100"/>
      <c r="V1" s="100"/>
      <c r="W1" s="100"/>
    </row>
    <row r="2" spans="1:38" ht="18" x14ac:dyDescent="0.25">
      <c r="A2" s="257" t="s">
        <v>383</v>
      </c>
      <c r="B2" s="258"/>
      <c r="C2" s="258"/>
      <c r="D2" s="258"/>
      <c r="E2" s="259"/>
      <c r="F2" s="101" t="s">
        <v>325</v>
      </c>
      <c r="G2" s="98"/>
      <c r="H2" s="98"/>
      <c r="I2" s="98"/>
      <c r="J2" s="98"/>
      <c r="K2" s="102"/>
      <c r="Q2" s="103" t="s">
        <v>115</v>
      </c>
      <c r="R2" s="103"/>
      <c r="S2" s="100" t="s">
        <v>139</v>
      </c>
      <c r="T2" s="100"/>
      <c r="U2" s="100" t="s">
        <v>140</v>
      </c>
      <c r="V2" s="100"/>
      <c r="W2" s="100" t="s">
        <v>141</v>
      </c>
    </row>
    <row r="3" spans="1:38" s="35" customFormat="1" x14ac:dyDescent="0.25">
      <c r="A3" s="104" t="s">
        <v>148</v>
      </c>
      <c r="B3" s="210" t="s">
        <v>385</v>
      </c>
      <c r="C3" s="211"/>
      <c r="D3" s="211"/>
      <c r="E3" s="211"/>
      <c r="F3" s="212"/>
      <c r="G3" s="105"/>
      <c r="H3" s="105"/>
      <c r="I3" s="105"/>
      <c r="J3" s="105"/>
      <c r="K3" s="105"/>
      <c r="L3" s="105"/>
      <c r="M3" s="105"/>
      <c r="N3" s="105"/>
      <c r="O3" s="105"/>
      <c r="P3" s="105"/>
      <c r="Q3" s="105"/>
      <c r="R3" s="105"/>
      <c r="S3" s="105"/>
      <c r="T3" s="105"/>
      <c r="U3" s="105"/>
      <c r="V3" s="105"/>
      <c r="W3" s="105"/>
      <c r="X3" s="106"/>
      <c r="Y3" s="106"/>
      <c r="Z3" s="106"/>
      <c r="AA3" s="106"/>
      <c r="AB3" s="106"/>
      <c r="AC3" s="106"/>
      <c r="AD3" s="106"/>
      <c r="AE3" s="106"/>
      <c r="AF3" s="106"/>
      <c r="AG3" s="106"/>
      <c r="AH3" s="106"/>
      <c r="AI3" s="106"/>
      <c r="AJ3" s="106"/>
    </row>
    <row r="4" spans="1:38" s="17" customFormat="1" ht="15" x14ac:dyDescent="0.25">
      <c r="A4" s="107">
        <v>1</v>
      </c>
      <c r="B4" s="94" t="s">
        <v>442</v>
      </c>
      <c r="C4" s="216" t="s">
        <v>379</v>
      </c>
      <c r="D4" s="217"/>
      <c r="E4" s="218"/>
      <c r="F4" s="219"/>
      <c r="G4" s="105"/>
      <c r="H4" s="105"/>
      <c r="I4" s="105"/>
      <c r="J4" s="105"/>
      <c r="K4" s="105"/>
      <c r="L4" s="105"/>
      <c r="M4" s="105"/>
      <c r="N4" s="105"/>
      <c r="O4" s="105"/>
      <c r="P4" s="105"/>
      <c r="Q4" s="105"/>
      <c r="R4" s="105"/>
      <c r="S4" s="105"/>
      <c r="T4" s="105"/>
      <c r="U4" s="105"/>
      <c r="V4" s="105"/>
      <c r="W4" s="105"/>
    </row>
    <row r="5" spans="1:38" s="17" customFormat="1" ht="27" x14ac:dyDescent="0.25">
      <c r="A5" s="213">
        <v>2</v>
      </c>
      <c r="B5" s="94" t="s">
        <v>443</v>
      </c>
      <c r="C5" s="215" t="s">
        <v>147</v>
      </c>
      <c r="D5" s="215"/>
      <c r="E5" s="215" t="s">
        <v>91</v>
      </c>
      <c r="F5" s="215"/>
      <c r="G5" s="108"/>
      <c r="H5" s="105"/>
      <c r="I5" s="105"/>
      <c r="J5" s="105"/>
      <c r="K5" s="105"/>
      <c r="L5" s="105"/>
      <c r="M5" s="105"/>
      <c r="N5" s="105"/>
      <c r="O5" s="105"/>
      <c r="P5" s="105"/>
      <c r="Q5" s="105"/>
      <c r="R5" s="105"/>
      <c r="S5" s="105"/>
      <c r="T5" s="105"/>
      <c r="U5" s="105"/>
      <c r="V5" s="105"/>
      <c r="W5" s="105"/>
    </row>
    <row r="6" spans="1:38" s="17" customFormat="1" ht="65.25" customHeight="1" x14ac:dyDescent="0.25">
      <c r="A6" s="213"/>
      <c r="B6" s="205"/>
      <c r="C6" s="214" t="s">
        <v>379</v>
      </c>
      <c r="D6" s="214"/>
      <c r="E6" s="214" t="s">
        <v>379</v>
      </c>
      <c r="F6" s="214"/>
      <c r="G6" s="105"/>
      <c r="H6" s="105"/>
      <c r="I6" s="105"/>
      <c r="J6" s="105"/>
      <c r="K6" s="105"/>
      <c r="L6" s="105"/>
      <c r="M6" s="105"/>
      <c r="N6" s="105"/>
      <c r="O6" s="105"/>
      <c r="P6" s="105"/>
      <c r="Q6" s="105"/>
      <c r="R6" s="105"/>
      <c r="S6" s="105"/>
      <c r="T6" s="105"/>
      <c r="U6" s="105"/>
      <c r="V6" s="105"/>
      <c r="W6" s="105"/>
    </row>
    <row r="7" spans="1:38" s="17" customFormat="1" ht="15" x14ac:dyDescent="0.25">
      <c r="A7" s="213"/>
      <c r="B7" s="94" t="s">
        <v>0</v>
      </c>
      <c r="C7" s="214" t="s">
        <v>379</v>
      </c>
      <c r="D7" s="214"/>
      <c r="E7" s="214" t="s">
        <v>379</v>
      </c>
      <c r="F7" s="214"/>
      <c r="G7" s="105"/>
      <c r="H7" s="105"/>
      <c r="I7" s="105"/>
      <c r="J7" s="105"/>
      <c r="K7" s="105"/>
      <c r="L7" s="105"/>
      <c r="M7" s="105"/>
      <c r="N7" s="105"/>
      <c r="O7" s="105"/>
      <c r="P7" s="105"/>
      <c r="Q7" s="105"/>
      <c r="R7" s="105"/>
      <c r="S7" s="105"/>
      <c r="T7" s="105"/>
      <c r="U7" s="105"/>
      <c r="V7" s="105"/>
      <c r="W7" s="105"/>
    </row>
    <row r="8" spans="1:38" s="17" customFormat="1" ht="17.25" x14ac:dyDescent="0.25">
      <c r="A8" s="107">
        <v>3</v>
      </c>
      <c r="B8" s="94" t="s">
        <v>94</v>
      </c>
      <c r="C8" s="214" t="s">
        <v>379</v>
      </c>
      <c r="D8" s="214"/>
      <c r="E8" s="243" t="s">
        <v>379</v>
      </c>
      <c r="F8" s="219"/>
      <c r="G8" s="105"/>
      <c r="H8" s="105"/>
      <c r="I8" s="105"/>
      <c r="J8" s="105"/>
      <c r="K8" s="105"/>
      <c r="L8" s="105"/>
      <c r="M8" s="105"/>
      <c r="N8" s="105"/>
      <c r="O8" s="105"/>
      <c r="P8" s="105"/>
      <c r="Q8" s="105"/>
      <c r="R8" s="105"/>
      <c r="S8" s="105"/>
      <c r="T8" s="105"/>
      <c r="U8" s="105"/>
      <c r="V8" s="105"/>
      <c r="W8" s="105"/>
      <c r="AL8" s="18" t="s">
        <v>155</v>
      </c>
    </row>
    <row r="9" spans="1:38" s="17" customFormat="1" ht="17.25" x14ac:dyDescent="0.25">
      <c r="A9" s="107">
        <v>4</v>
      </c>
      <c r="B9" s="96" t="s">
        <v>95</v>
      </c>
      <c r="C9" s="220" t="s">
        <v>379</v>
      </c>
      <c r="D9" s="220"/>
      <c r="E9" s="220"/>
      <c r="F9" s="221"/>
      <c r="G9" s="105"/>
      <c r="H9" s="105"/>
      <c r="I9" s="105"/>
      <c r="J9" s="105"/>
      <c r="K9" s="105"/>
      <c r="L9" s="105"/>
      <c r="M9" s="105"/>
      <c r="N9" s="105"/>
      <c r="O9" s="105"/>
      <c r="P9" s="105"/>
      <c r="Q9" s="105"/>
      <c r="R9" s="105"/>
      <c r="S9" s="105"/>
      <c r="T9" s="105"/>
      <c r="U9" s="105"/>
      <c r="V9" s="105"/>
      <c r="W9" s="105"/>
      <c r="AL9" s="19"/>
    </row>
    <row r="10" spans="1:38" s="17" customFormat="1" ht="17.25" x14ac:dyDescent="0.25">
      <c r="A10" s="240">
        <v>5</v>
      </c>
      <c r="B10" s="96" t="s">
        <v>142</v>
      </c>
      <c r="C10" s="215" t="s">
        <v>1</v>
      </c>
      <c r="D10" s="215"/>
      <c r="E10" s="109" t="s">
        <v>2</v>
      </c>
      <c r="F10" s="109" t="s">
        <v>3</v>
      </c>
      <c r="G10" s="105"/>
      <c r="H10" s="105"/>
      <c r="I10" s="105"/>
      <c r="J10" s="105"/>
      <c r="K10" s="105"/>
      <c r="L10" s="105"/>
      <c r="M10" s="105"/>
      <c r="N10" s="105"/>
      <c r="O10" s="105"/>
      <c r="P10" s="105"/>
      <c r="Q10" s="105"/>
      <c r="R10" s="105"/>
      <c r="S10" s="105"/>
      <c r="T10" s="105"/>
      <c r="U10" s="105"/>
      <c r="V10" s="105"/>
      <c r="W10" s="105"/>
      <c r="AL10" s="19"/>
    </row>
    <row r="11" spans="1:38" s="17" customFormat="1" ht="17.25" x14ac:dyDescent="0.25">
      <c r="A11" s="241"/>
      <c r="B11" s="96" t="s">
        <v>4</v>
      </c>
      <c r="C11" s="214" t="s">
        <v>379</v>
      </c>
      <c r="D11" s="214"/>
      <c r="E11" s="110" t="s">
        <v>379</v>
      </c>
      <c r="F11" s="110" t="s">
        <v>379</v>
      </c>
      <c r="G11" s="105"/>
      <c r="H11" s="105"/>
      <c r="I11" s="105"/>
      <c r="J11" s="105"/>
      <c r="K11" s="105"/>
      <c r="L11" s="105"/>
      <c r="M11" s="105"/>
      <c r="N11" s="105"/>
      <c r="O11" s="105"/>
      <c r="P11" s="105"/>
      <c r="Q11" s="105"/>
      <c r="R11" s="105"/>
      <c r="S11" s="105"/>
      <c r="T11" s="105"/>
      <c r="U11" s="105"/>
      <c r="V11" s="105"/>
      <c r="W11" s="105"/>
      <c r="AL11" s="19"/>
    </row>
    <row r="12" spans="1:38" s="17" customFormat="1" ht="17.25" x14ac:dyDescent="0.25">
      <c r="A12" s="241"/>
      <c r="B12" s="96" t="s">
        <v>5</v>
      </c>
      <c r="C12" s="214" t="s">
        <v>380</v>
      </c>
      <c r="D12" s="214"/>
      <c r="E12" s="110" t="s">
        <v>380</v>
      </c>
      <c r="F12" s="110" t="s">
        <v>380</v>
      </c>
      <c r="G12" s="105"/>
      <c r="H12" s="105"/>
      <c r="I12" s="105"/>
      <c r="J12" s="105"/>
      <c r="K12" s="105"/>
      <c r="L12" s="105"/>
      <c r="M12" s="105"/>
      <c r="N12" s="105"/>
      <c r="O12" s="105"/>
      <c r="P12" s="105"/>
      <c r="Q12" s="105"/>
      <c r="R12" s="105"/>
      <c r="S12" s="105"/>
      <c r="T12" s="105"/>
      <c r="U12" s="105"/>
      <c r="V12" s="105"/>
      <c r="W12" s="105"/>
      <c r="AL12" s="19"/>
    </row>
    <row r="13" spans="1:38" s="17" customFormat="1" ht="17.25" x14ac:dyDescent="0.25">
      <c r="A13" s="241"/>
      <c r="B13" s="96" t="s">
        <v>6</v>
      </c>
      <c r="C13" s="214" t="s">
        <v>380</v>
      </c>
      <c r="D13" s="214"/>
      <c r="E13" s="110" t="s">
        <v>380</v>
      </c>
      <c r="F13" s="110" t="s">
        <v>380</v>
      </c>
      <c r="G13" s="105"/>
      <c r="H13" s="105"/>
      <c r="I13" s="105"/>
      <c r="J13" s="105"/>
      <c r="K13" s="105"/>
      <c r="L13" s="105"/>
      <c r="M13" s="105"/>
      <c r="N13" s="105"/>
      <c r="O13" s="105"/>
      <c r="P13" s="105"/>
      <c r="Q13" s="105"/>
      <c r="R13" s="105"/>
      <c r="S13" s="105"/>
      <c r="T13" s="105"/>
      <c r="U13" s="105"/>
      <c r="V13" s="105"/>
      <c r="W13" s="105"/>
      <c r="AG13" s="17" t="b">
        <v>1</v>
      </c>
      <c r="AL13" s="19"/>
    </row>
    <row r="14" spans="1:38" s="17" customFormat="1" ht="17.25" x14ac:dyDescent="0.25">
      <c r="A14" s="241"/>
      <c r="B14" s="96" t="s">
        <v>434</v>
      </c>
      <c r="C14" s="214" t="s">
        <v>380</v>
      </c>
      <c r="D14" s="214"/>
      <c r="E14" s="110" t="s">
        <v>380</v>
      </c>
      <c r="F14" s="110" t="s">
        <v>380</v>
      </c>
      <c r="G14" s="105"/>
      <c r="H14" s="105"/>
      <c r="I14" s="105"/>
      <c r="J14" s="105"/>
      <c r="K14" s="105"/>
      <c r="L14" s="105"/>
      <c r="M14" s="105"/>
      <c r="N14" s="105"/>
      <c r="O14" s="105"/>
      <c r="P14" s="105"/>
      <c r="Q14" s="105"/>
      <c r="R14" s="105"/>
      <c r="S14" s="105"/>
      <c r="T14" s="105"/>
      <c r="U14" s="105"/>
      <c r="V14" s="105"/>
      <c r="W14" s="105"/>
      <c r="AL14" s="19"/>
    </row>
    <row r="15" spans="1:38" s="17" customFormat="1" ht="17.25" x14ac:dyDescent="0.25">
      <c r="A15" s="241"/>
      <c r="B15" s="96" t="s">
        <v>435</v>
      </c>
      <c r="C15" s="214" t="s">
        <v>380</v>
      </c>
      <c r="D15" s="214"/>
      <c r="E15" s="110" t="s">
        <v>380</v>
      </c>
      <c r="F15" s="110" t="s">
        <v>380</v>
      </c>
      <c r="G15" s="105"/>
      <c r="H15" s="105"/>
      <c r="I15" s="105"/>
      <c r="J15" s="105"/>
      <c r="K15" s="105"/>
      <c r="L15" s="105"/>
      <c r="M15" s="105"/>
      <c r="N15" s="105"/>
      <c r="O15" s="105"/>
      <c r="P15" s="105"/>
      <c r="Q15" s="105"/>
      <c r="R15" s="105"/>
      <c r="S15" s="105"/>
      <c r="T15" s="105"/>
      <c r="U15" s="105"/>
      <c r="V15" s="105"/>
      <c r="W15" s="105"/>
      <c r="AL15" s="19"/>
    </row>
    <row r="16" spans="1:38" s="17" customFormat="1" ht="17.25" x14ac:dyDescent="0.25">
      <c r="A16" s="241"/>
      <c r="B16" s="96" t="s">
        <v>436</v>
      </c>
      <c r="C16" s="214" t="s">
        <v>380</v>
      </c>
      <c r="D16" s="214"/>
      <c r="E16" s="110" t="s">
        <v>380</v>
      </c>
      <c r="F16" s="110" t="s">
        <v>380</v>
      </c>
      <c r="G16" s="105"/>
      <c r="H16" s="105"/>
      <c r="I16" s="105"/>
      <c r="J16" s="105"/>
      <c r="K16" s="105"/>
      <c r="L16" s="105"/>
      <c r="M16" s="105"/>
      <c r="N16" s="105"/>
      <c r="O16" s="105"/>
      <c r="P16" s="105"/>
      <c r="Q16" s="105"/>
      <c r="R16" s="105"/>
      <c r="S16" s="105"/>
      <c r="T16" s="105"/>
      <c r="U16" s="105"/>
      <c r="V16" s="105"/>
      <c r="W16" s="105"/>
      <c r="AL16" s="19"/>
    </row>
    <row r="17" spans="1:38" s="17" customFormat="1" ht="17.25" x14ac:dyDescent="0.25">
      <c r="A17" s="241"/>
      <c r="B17" s="96" t="s">
        <v>437</v>
      </c>
      <c r="C17" s="214" t="s">
        <v>380</v>
      </c>
      <c r="D17" s="214"/>
      <c r="E17" s="110" t="s">
        <v>380</v>
      </c>
      <c r="F17" s="110" t="s">
        <v>380</v>
      </c>
      <c r="G17" s="105"/>
      <c r="H17" s="105"/>
      <c r="I17" s="105"/>
      <c r="J17" s="105"/>
      <c r="K17" s="105"/>
      <c r="L17" s="105"/>
      <c r="M17" s="105"/>
      <c r="N17" s="105"/>
      <c r="O17" s="105"/>
      <c r="P17" s="105"/>
      <c r="Q17" s="105"/>
      <c r="R17" s="105"/>
      <c r="S17" s="105"/>
      <c r="T17" s="105"/>
      <c r="U17" s="105"/>
      <c r="V17" s="105"/>
      <c r="W17" s="105"/>
      <c r="AL17" s="19"/>
    </row>
    <row r="18" spans="1:38" s="17" customFormat="1" ht="30.75" customHeight="1" x14ac:dyDescent="0.25">
      <c r="A18" s="241"/>
      <c r="B18" s="96" t="s">
        <v>441</v>
      </c>
      <c r="C18" s="214" t="s">
        <v>380</v>
      </c>
      <c r="D18" s="214"/>
      <c r="E18" s="110" t="s">
        <v>380</v>
      </c>
      <c r="F18" s="110" t="s">
        <v>380</v>
      </c>
      <c r="G18" s="105"/>
      <c r="H18" s="105"/>
      <c r="I18" s="105"/>
      <c r="J18" s="105"/>
      <c r="K18" s="105"/>
      <c r="L18" s="105"/>
      <c r="M18" s="105"/>
      <c r="N18" s="105"/>
      <c r="O18" s="105"/>
      <c r="P18" s="105"/>
      <c r="Q18" s="105"/>
      <c r="R18" s="105"/>
      <c r="S18" s="105"/>
      <c r="T18" s="105"/>
      <c r="U18" s="105"/>
      <c r="V18" s="105"/>
      <c r="W18" s="105"/>
      <c r="AL18" s="19"/>
    </row>
    <row r="19" spans="1:38" s="17" customFormat="1" ht="30.75" customHeight="1" x14ac:dyDescent="0.25">
      <c r="A19" s="242"/>
      <c r="B19" s="94" t="s">
        <v>475</v>
      </c>
      <c r="C19" s="243" t="s">
        <v>380</v>
      </c>
      <c r="D19" s="219"/>
      <c r="E19" s="110" t="s">
        <v>380</v>
      </c>
      <c r="F19" s="110" t="s">
        <v>380</v>
      </c>
      <c r="G19" s="105"/>
      <c r="H19" s="105"/>
      <c r="I19" s="105"/>
      <c r="J19" s="105"/>
      <c r="K19" s="105"/>
      <c r="L19" s="105"/>
      <c r="M19" s="105"/>
      <c r="N19" s="105"/>
      <c r="O19" s="105"/>
      <c r="P19" s="105"/>
      <c r="Q19" s="105"/>
      <c r="R19" s="105"/>
      <c r="S19" s="105"/>
      <c r="T19" s="105"/>
      <c r="U19" s="105"/>
      <c r="V19" s="105"/>
      <c r="W19" s="105"/>
      <c r="AL19" s="19"/>
    </row>
    <row r="20" spans="1:38" s="17" customFormat="1" ht="30" customHeight="1" x14ac:dyDescent="0.25">
      <c r="A20" s="213">
        <v>6</v>
      </c>
      <c r="B20" s="244" t="s">
        <v>16</v>
      </c>
      <c r="C20" s="111" t="b">
        <v>0</v>
      </c>
      <c r="D20" s="111" t="b">
        <v>0</v>
      </c>
      <c r="E20" s="111" t="b">
        <v>0</v>
      </c>
      <c r="F20" s="112" t="b">
        <v>0</v>
      </c>
      <c r="G20" s="105"/>
      <c r="H20" s="105"/>
      <c r="I20" s="105"/>
      <c r="J20" s="105"/>
      <c r="K20" s="105"/>
      <c r="L20" s="105"/>
      <c r="M20" s="105"/>
      <c r="N20" s="105"/>
      <c r="O20" s="105"/>
      <c r="P20" s="105"/>
      <c r="Q20" s="105"/>
      <c r="R20" s="105"/>
      <c r="S20" s="105"/>
      <c r="T20" s="105"/>
      <c r="U20" s="105"/>
      <c r="V20" s="105"/>
      <c r="W20" s="105"/>
      <c r="AL20" s="248" t="s">
        <v>156</v>
      </c>
    </row>
    <row r="21" spans="1:38" s="17" customFormat="1" ht="30" customHeight="1" x14ac:dyDescent="0.25">
      <c r="A21" s="213"/>
      <c r="B21" s="244"/>
      <c r="C21" s="111" t="b">
        <v>0</v>
      </c>
      <c r="D21" s="111" t="b">
        <v>0</v>
      </c>
      <c r="E21" s="111" t="b">
        <v>0</v>
      </c>
      <c r="F21" s="112" t="b">
        <v>0</v>
      </c>
      <c r="G21" s="105" t="b">
        <f>F21</f>
        <v>0</v>
      </c>
      <c r="H21" s="105"/>
      <c r="I21" s="105"/>
      <c r="J21" s="105"/>
      <c r="K21" s="105"/>
      <c r="L21" s="105"/>
      <c r="M21" s="105"/>
      <c r="N21" s="105"/>
      <c r="O21" s="105"/>
      <c r="P21" s="105"/>
      <c r="Q21" s="105"/>
      <c r="R21" s="105"/>
      <c r="S21" s="105"/>
      <c r="T21" s="105"/>
      <c r="U21" s="105"/>
      <c r="V21" s="105"/>
      <c r="W21" s="105"/>
      <c r="AG21" s="17" t="b">
        <v>1</v>
      </c>
      <c r="AL21" s="248"/>
    </row>
    <row r="22" spans="1:38" s="17" customFormat="1" ht="30" customHeight="1" x14ac:dyDescent="0.25">
      <c r="A22" s="213"/>
      <c r="B22" s="244"/>
      <c r="C22" s="111" t="b">
        <v>0</v>
      </c>
      <c r="D22" s="113"/>
      <c r="E22" s="114"/>
      <c r="F22" s="79" t="str">
        <f>IF(COUNTIF((C20:F20),TRUE)+COUNTIF((C21:F21),TRUE)+COUNTIF((C22),TRUE)=1,"OK","Select One Tick")</f>
        <v>Select One Tick</v>
      </c>
      <c r="G22" s="105">
        <v>34</v>
      </c>
      <c r="H22" s="105"/>
      <c r="I22" s="105"/>
      <c r="J22" s="105"/>
      <c r="K22" s="105"/>
      <c r="L22" s="105"/>
      <c r="M22" s="105"/>
      <c r="N22" s="105"/>
      <c r="O22" s="105"/>
      <c r="P22" s="105"/>
      <c r="Q22" s="105"/>
      <c r="R22" s="105"/>
      <c r="S22" s="105"/>
      <c r="T22" s="105"/>
      <c r="U22" s="105"/>
      <c r="V22" s="105"/>
      <c r="W22" s="105"/>
      <c r="AL22" s="248"/>
    </row>
    <row r="23" spans="1:38" s="17" customFormat="1" ht="30" customHeight="1" x14ac:dyDescent="0.25">
      <c r="A23" s="240">
        <v>7</v>
      </c>
      <c r="B23" s="245" t="s">
        <v>17</v>
      </c>
      <c r="C23" s="111" t="b">
        <v>0</v>
      </c>
      <c r="D23" s="111" t="b">
        <v>0</v>
      </c>
      <c r="E23" s="111" t="b">
        <v>0</v>
      </c>
      <c r="F23" s="112" t="b">
        <v>0</v>
      </c>
      <c r="G23" s="105"/>
      <c r="H23" s="105"/>
      <c r="I23" s="105"/>
      <c r="J23" s="105"/>
      <c r="K23" s="105"/>
      <c r="L23" s="105"/>
      <c r="M23" s="105"/>
      <c r="N23" s="105"/>
      <c r="O23" s="105"/>
      <c r="P23" s="105"/>
      <c r="Q23" s="105"/>
      <c r="R23" s="105"/>
      <c r="S23" s="105"/>
      <c r="T23" s="105"/>
      <c r="U23" s="105"/>
      <c r="V23" s="105"/>
      <c r="W23" s="105"/>
      <c r="AL23" s="248" t="s">
        <v>156</v>
      </c>
    </row>
    <row r="24" spans="1:38" s="17" customFormat="1" ht="30" customHeight="1" x14ac:dyDescent="0.25">
      <c r="A24" s="241"/>
      <c r="B24" s="246"/>
      <c r="C24" s="111" t="b">
        <v>0</v>
      </c>
      <c r="D24" s="111" t="b">
        <v>0</v>
      </c>
      <c r="E24" s="111" t="b">
        <v>0</v>
      </c>
      <c r="F24" s="112" t="b">
        <v>0</v>
      </c>
      <c r="G24" s="105" t="b">
        <f>F24</f>
        <v>0</v>
      </c>
      <c r="H24" s="105"/>
      <c r="I24" s="105"/>
      <c r="J24" s="105"/>
      <c r="K24" s="105"/>
      <c r="L24" s="105"/>
      <c r="M24" s="105"/>
      <c r="N24" s="105"/>
      <c r="O24" s="105"/>
      <c r="P24" s="105"/>
      <c r="Q24" s="105"/>
      <c r="R24" s="105"/>
      <c r="S24" s="105"/>
      <c r="T24" s="105"/>
      <c r="U24" s="105"/>
      <c r="V24" s="105"/>
      <c r="W24" s="105"/>
      <c r="AL24" s="248"/>
    </row>
    <row r="25" spans="1:38" s="17" customFormat="1" ht="30" customHeight="1" x14ac:dyDescent="0.25">
      <c r="A25" s="242"/>
      <c r="B25" s="247"/>
      <c r="C25" s="111" t="b">
        <v>0</v>
      </c>
      <c r="D25" s="113" t="b">
        <f>IF(F24=TRUE,"Please Specify, Others &gt;&gt;",FALSE)</f>
        <v>0</v>
      </c>
      <c r="E25" s="115"/>
      <c r="F25" s="79" t="str">
        <f>IF(COUNTIF((C23:F23),TRUE)+COUNTIF((C24:E24),TRUE)+COUNTIF((C25:D25),TRUE)&gt;=1,"OK","Min1 Mandatory More than one is OK")</f>
        <v>Min1 Mandatory More than one is OK</v>
      </c>
      <c r="G25" s="105">
        <v>35</v>
      </c>
      <c r="H25" s="105"/>
      <c r="I25" s="105"/>
      <c r="J25" s="105"/>
      <c r="K25" s="105"/>
      <c r="L25" s="105"/>
      <c r="M25" s="105"/>
      <c r="N25" s="105"/>
      <c r="O25" s="105"/>
      <c r="P25" s="105"/>
      <c r="Q25" s="105"/>
      <c r="R25" s="105"/>
      <c r="S25" s="105"/>
      <c r="T25" s="105"/>
      <c r="U25" s="105"/>
      <c r="V25" s="105"/>
      <c r="W25" s="105"/>
      <c r="AL25" s="248"/>
    </row>
    <row r="26" spans="1:38" s="17" customFormat="1" ht="30" customHeight="1" x14ac:dyDescent="0.25">
      <c r="A26" s="240">
        <v>8</v>
      </c>
      <c r="B26" s="245" t="s">
        <v>493</v>
      </c>
      <c r="C26" s="111" t="b">
        <v>0</v>
      </c>
      <c r="D26" s="111" t="b">
        <v>0</v>
      </c>
      <c r="E26" s="111" t="b">
        <v>0</v>
      </c>
      <c r="F26" s="112" t="b">
        <v>0</v>
      </c>
      <c r="G26" s="105" t="b">
        <f>F26</f>
        <v>0</v>
      </c>
      <c r="H26" s="105"/>
      <c r="I26" s="105"/>
      <c r="J26" s="105"/>
      <c r="K26" s="105"/>
      <c r="L26" s="105"/>
      <c r="M26" s="105"/>
      <c r="N26" s="105"/>
      <c r="O26" s="105"/>
      <c r="P26" s="105"/>
      <c r="Q26" s="105"/>
      <c r="R26" s="105"/>
      <c r="S26" s="105"/>
      <c r="T26" s="105"/>
      <c r="U26" s="105"/>
      <c r="V26" s="105"/>
      <c r="W26" s="105"/>
      <c r="AL26" s="248" t="s">
        <v>156</v>
      </c>
    </row>
    <row r="27" spans="1:38" s="17" customFormat="1" ht="30" customHeight="1" x14ac:dyDescent="0.25">
      <c r="A27" s="241"/>
      <c r="B27" s="246"/>
      <c r="C27" s="111" t="b">
        <v>0</v>
      </c>
      <c r="D27" s="111" t="b">
        <v>0</v>
      </c>
      <c r="E27" s="111" t="b">
        <v>0</v>
      </c>
      <c r="F27" s="112" t="b">
        <v>0</v>
      </c>
      <c r="G27" s="105">
        <v>36</v>
      </c>
      <c r="H27" s="105"/>
      <c r="I27" s="105"/>
      <c r="J27" s="105"/>
      <c r="K27" s="105"/>
      <c r="L27" s="105"/>
      <c r="M27" s="105"/>
      <c r="N27" s="105"/>
      <c r="O27" s="105"/>
      <c r="P27" s="105"/>
      <c r="Q27" s="105"/>
      <c r="R27" s="105"/>
      <c r="S27" s="105"/>
      <c r="T27" s="105"/>
      <c r="U27" s="105"/>
      <c r="V27" s="105"/>
      <c r="W27" s="105"/>
      <c r="AG27" s="17" t="b">
        <v>0</v>
      </c>
      <c r="AL27" s="248"/>
    </row>
    <row r="28" spans="1:38" s="17" customFormat="1" ht="30" customHeight="1" x14ac:dyDescent="0.25">
      <c r="A28" s="241"/>
      <c r="B28" s="246"/>
      <c r="C28" s="111" t="b">
        <v>0</v>
      </c>
      <c r="D28" s="113"/>
      <c r="E28" s="113" t="b">
        <f>IF(G27=TRUE,"Please Specify, Others &gt;&gt;",FALSE)</f>
        <v>0</v>
      </c>
      <c r="F28" s="79" t="str">
        <f>IF(COUNTIF((C26:F26),TRUE)+COUNTIF((C27:F27),TRUE)+COUNTIF((C28:E28),TRUE)&gt;=1,"OK","Min1 Mandatory More than one is OK")</f>
        <v>Min1 Mandatory More than one is OK</v>
      </c>
      <c r="G28" s="105">
        <v>37</v>
      </c>
      <c r="H28" s="105"/>
      <c r="I28" s="105"/>
      <c r="J28" s="105"/>
      <c r="K28" s="105"/>
      <c r="L28" s="105"/>
      <c r="M28" s="105"/>
      <c r="N28" s="105"/>
      <c r="O28" s="105"/>
      <c r="P28" s="105"/>
      <c r="Q28" s="105"/>
      <c r="R28" s="105"/>
      <c r="S28" s="105"/>
      <c r="T28" s="105"/>
      <c r="U28" s="105"/>
      <c r="V28" s="105"/>
      <c r="W28" s="105"/>
      <c r="AL28" s="248"/>
    </row>
    <row r="29" spans="1:38" s="17" customFormat="1" ht="30" customHeight="1" x14ac:dyDescent="0.25">
      <c r="A29" s="200"/>
      <c r="B29" s="246"/>
      <c r="C29" s="111"/>
      <c r="D29" s="113"/>
      <c r="E29" s="202"/>
      <c r="F29" s="79"/>
      <c r="G29" s="105"/>
      <c r="H29" s="105"/>
      <c r="I29" s="105"/>
      <c r="J29" s="105"/>
      <c r="K29" s="105"/>
      <c r="L29" s="105"/>
      <c r="M29" s="105"/>
      <c r="N29" s="105"/>
      <c r="O29" s="105"/>
      <c r="P29" s="105"/>
      <c r="Q29" s="105"/>
      <c r="R29" s="105"/>
      <c r="S29" s="105"/>
      <c r="T29" s="105"/>
      <c r="U29" s="105"/>
      <c r="V29" s="105"/>
      <c r="W29" s="105"/>
      <c r="AL29" s="201"/>
    </row>
    <row r="30" spans="1:38" s="17" customFormat="1" ht="39" customHeight="1" x14ac:dyDescent="0.25">
      <c r="A30" s="200"/>
      <c r="B30" s="247"/>
      <c r="C30" s="111"/>
      <c r="D30" s="113"/>
      <c r="E30" s="202"/>
      <c r="F30" s="202"/>
      <c r="G30" s="105"/>
      <c r="H30" s="105"/>
      <c r="I30" s="105"/>
      <c r="J30" s="105"/>
      <c r="K30" s="105"/>
      <c r="L30" s="105"/>
      <c r="M30" s="105"/>
      <c r="N30" s="105"/>
      <c r="O30" s="105"/>
      <c r="P30" s="105"/>
      <c r="Q30" s="105"/>
      <c r="R30" s="105"/>
      <c r="S30" s="105"/>
      <c r="T30" s="105"/>
      <c r="U30" s="105"/>
      <c r="V30" s="105"/>
      <c r="W30" s="105"/>
      <c r="AL30" s="201"/>
    </row>
    <row r="31" spans="1:38" s="17" customFormat="1" ht="30" customHeight="1" x14ac:dyDescent="0.25">
      <c r="A31" s="107">
        <v>9</v>
      </c>
      <c r="B31" s="96" t="s">
        <v>237</v>
      </c>
      <c r="C31" s="111" t="b">
        <v>0</v>
      </c>
      <c r="D31" s="111" t="b">
        <v>0</v>
      </c>
      <c r="E31" s="116"/>
      <c r="F31" s="79" t="str">
        <f>IF(COUNTIF((C31:D31),TRUE)&gt;=1,"OK","Select Minimum One Tick")</f>
        <v>Select Minimum One Tick</v>
      </c>
      <c r="G31" s="105">
        <v>38</v>
      </c>
      <c r="H31" s="105"/>
      <c r="I31" s="105"/>
      <c r="J31" s="105"/>
      <c r="K31" s="105"/>
      <c r="L31" s="105"/>
      <c r="M31" s="105"/>
      <c r="N31" s="105"/>
      <c r="O31" s="105"/>
      <c r="P31" s="105"/>
      <c r="Q31" s="105"/>
      <c r="R31" s="105"/>
      <c r="S31" s="105"/>
      <c r="T31" s="105"/>
      <c r="U31" s="105"/>
      <c r="V31" s="105"/>
      <c r="W31" s="105"/>
      <c r="AL31" s="20" t="s">
        <v>156</v>
      </c>
    </row>
    <row r="32" spans="1:38" s="17" customFormat="1" ht="30" customHeight="1" x14ac:dyDescent="0.25">
      <c r="A32" s="107">
        <v>10</v>
      </c>
      <c r="B32" s="94" t="s">
        <v>26</v>
      </c>
      <c r="C32" s="111" t="b">
        <v>0</v>
      </c>
      <c r="D32" s="111" t="b">
        <v>0</v>
      </c>
      <c r="E32" s="111" t="b">
        <v>0</v>
      </c>
      <c r="F32" s="79" t="str">
        <f>IF(COUNTIF((C32:E32),TRUE)=1,"OK","Select Minimum One Tick")</f>
        <v>Select Minimum One Tick</v>
      </c>
      <c r="G32" s="105">
        <v>39</v>
      </c>
      <c r="H32" s="105"/>
      <c r="I32" s="105"/>
      <c r="J32" s="105"/>
      <c r="K32" s="105"/>
      <c r="L32" s="105"/>
      <c r="M32" s="105"/>
      <c r="N32" s="105"/>
      <c r="O32" s="105"/>
      <c r="P32" s="105"/>
      <c r="Q32" s="105"/>
      <c r="R32" s="105"/>
      <c r="S32" s="105"/>
      <c r="T32" s="105"/>
      <c r="U32" s="105"/>
      <c r="V32" s="105"/>
      <c r="W32" s="105"/>
      <c r="AL32" s="20" t="s">
        <v>157</v>
      </c>
    </row>
    <row r="33" spans="1:38" s="17" customFormat="1" ht="17.25" x14ac:dyDescent="0.25">
      <c r="A33" s="117">
        <v>11</v>
      </c>
      <c r="B33" s="199" t="s">
        <v>27</v>
      </c>
      <c r="C33" s="249" t="s">
        <v>380</v>
      </c>
      <c r="D33" s="250"/>
      <c r="E33" s="250"/>
      <c r="F33" s="251"/>
      <c r="G33" s="105"/>
      <c r="H33" s="105"/>
      <c r="I33" s="105"/>
      <c r="J33" s="105"/>
      <c r="K33" s="119"/>
      <c r="L33" s="105"/>
      <c r="M33" s="105"/>
      <c r="N33" s="105"/>
      <c r="O33" s="105"/>
      <c r="P33" s="105"/>
      <c r="Q33" s="105"/>
      <c r="R33" s="105"/>
      <c r="S33" s="105"/>
      <c r="T33" s="105"/>
      <c r="U33" s="105"/>
      <c r="V33" s="105"/>
      <c r="W33" s="105"/>
      <c r="AL33" s="18" t="s">
        <v>153</v>
      </c>
    </row>
    <row r="34" spans="1:38" s="17" customFormat="1" ht="17.25" x14ac:dyDescent="0.25">
      <c r="A34" s="117">
        <v>12</v>
      </c>
      <c r="B34" s="199" t="s">
        <v>28</v>
      </c>
      <c r="C34" s="228" t="s">
        <v>380</v>
      </c>
      <c r="D34" s="229"/>
      <c r="E34" s="229"/>
      <c r="F34" s="230"/>
      <c r="G34" s="105"/>
      <c r="H34" s="105"/>
      <c r="I34" s="105"/>
      <c r="J34" s="105"/>
      <c r="K34" s="105"/>
      <c r="L34" s="105"/>
      <c r="M34" s="105"/>
      <c r="N34" s="105"/>
      <c r="O34" s="105"/>
      <c r="P34" s="105"/>
      <c r="Q34" s="105"/>
      <c r="R34" s="105"/>
      <c r="S34" s="105"/>
      <c r="T34" s="105"/>
      <c r="U34" s="105"/>
      <c r="V34" s="105"/>
      <c r="W34" s="105"/>
      <c r="AL34" s="19"/>
    </row>
    <row r="35" spans="1:38" s="17" customFormat="1" ht="25.5" x14ac:dyDescent="0.25">
      <c r="A35" s="131">
        <v>13</v>
      </c>
      <c r="B35" s="118" t="s">
        <v>476</v>
      </c>
      <c r="C35" s="249"/>
      <c r="D35" s="250"/>
      <c r="E35" s="250"/>
      <c r="F35" s="251"/>
      <c r="G35" s="105"/>
      <c r="H35" s="105"/>
      <c r="I35" s="105"/>
      <c r="J35" s="105"/>
      <c r="K35" s="105"/>
      <c r="L35" s="105"/>
      <c r="M35" s="105"/>
      <c r="N35" s="105"/>
      <c r="O35" s="105"/>
      <c r="P35" s="105"/>
      <c r="Q35" s="105"/>
      <c r="R35" s="105"/>
      <c r="S35" s="105"/>
      <c r="T35" s="105"/>
      <c r="U35" s="105"/>
      <c r="V35" s="105"/>
      <c r="W35" s="105"/>
      <c r="AL35" s="19"/>
    </row>
    <row r="36" spans="1:38" s="17" customFormat="1" ht="22.5" customHeight="1" x14ac:dyDescent="0.25">
      <c r="A36" s="225">
        <v>14</v>
      </c>
      <c r="B36" s="118" t="s">
        <v>96</v>
      </c>
      <c r="C36" s="228" t="s">
        <v>380</v>
      </c>
      <c r="D36" s="229"/>
      <c r="E36" s="229"/>
      <c r="F36" s="230"/>
      <c r="G36" s="105" t="str">
        <f>A13_C32_F32</f>
        <v>CF</v>
      </c>
      <c r="H36" s="105"/>
      <c r="I36" s="105"/>
      <c r="J36" s="105"/>
      <c r="K36" s="105"/>
      <c r="L36" s="105"/>
      <c r="M36" s="105"/>
      <c r="N36" s="105"/>
      <c r="O36" s="105"/>
      <c r="P36" s="105"/>
      <c r="Q36" s="105"/>
      <c r="R36" s="105"/>
      <c r="S36" s="105"/>
      <c r="T36" s="105"/>
      <c r="U36" s="105"/>
      <c r="V36" s="105"/>
      <c r="W36" s="105"/>
      <c r="AL36" s="18" t="s">
        <v>158</v>
      </c>
    </row>
    <row r="37" spans="1:38" s="17" customFormat="1" ht="27" x14ac:dyDescent="0.25">
      <c r="A37" s="226"/>
      <c r="B37" s="203" t="s">
        <v>479</v>
      </c>
      <c r="C37" s="228" t="s">
        <v>380</v>
      </c>
      <c r="D37" s="229"/>
      <c r="E37" s="229"/>
      <c r="F37" s="230"/>
      <c r="G37" s="17" t="str">
        <f>IF(G36="YES",IF(A13_C33_F33&lt;&gt;"","GRAY","YELLOW"),"GRAY")</f>
        <v>GRAY</v>
      </c>
      <c r="H37" s="2" t="s">
        <v>272</v>
      </c>
      <c r="I37" s="105"/>
      <c r="J37" s="105"/>
      <c r="K37" s="105"/>
      <c r="L37" s="105"/>
      <c r="M37" s="105"/>
      <c r="N37" s="105"/>
      <c r="O37" s="105"/>
      <c r="P37" s="105"/>
      <c r="Q37" s="105"/>
      <c r="R37" s="105"/>
      <c r="S37" s="105"/>
      <c r="T37" s="105"/>
      <c r="U37" s="105"/>
      <c r="V37" s="105"/>
      <c r="W37" s="105"/>
      <c r="AA37" s="17" t="str">
        <f>A13_C32_F32</f>
        <v>CF</v>
      </c>
      <c r="AL37" s="18" t="s">
        <v>159</v>
      </c>
    </row>
    <row r="38" spans="1:38" s="17" customFormat="1" ht="17.25" customHeight="1" x14ac:dyDescent="0.25">
      <c r="A38" s="227"/>
      <c r="B38" s="199" t="s">
        <v>55</v>
      </c>
      <c r="C38" s="228" t="s">
        <v>380</v>
      </c>
      <c r="D38" s="229"/>
      <c r="E38" s="229"/>
      <c r="F38" s="230"/>
      <c r="G38" s="17" t="str">
        <f t="shared" ref="G38:G43" si="0">G37</f>
        <v>GRAY</v>
      </c>
      <c r="H38" s="2" t="s">
        <v>272</v>
      </c>
      <c r="I38" s="105"/>
      <c r="J38" s="105"/>
      <c r="K38" s="105"/>
      <c r="L38" s="105"/>
      <c r="M38" s="105"/>
      <c r="N38" s="105"/>
      <c r="O38" s="105"/>
      <c r="P38" s="105"/>
      <c r="Q38" s="105"/>
      <c r="R38" s="105"/>
      <c r="S38" s="105"/>
      <c r="T38" s="105"/>
      <c r="U38" s="105"/>
      <c r="V38" s="105"/>
      <c r="W38" s="105"/>
      <c r="AA38" s="17" t="str">
        <f>A13_C32_F32</f>
        <v>CF</v>
      </c>
      <c r="AL38" s="19"/>
    </row>
    <row r="39" spans="1:38" s="17" customFormat="1" ht="17.25" x14ac:dyDescent="0.25">
      <c r="A39" s="268">
        <v>15</v>
      </c>
      <c r="B39" s="199" t="s">
        <v>143</v>
      </c>
      <c r="C39" s="228" t="s">
        <v>380</v>
      </c>
      <c r="D39" s="229"/>
      <c r="E39" s="229"/>
      <c r="F39" s="230"/>
      <c r="G39" s="17" t="str">
        <f t="shared" si="0"/>
        <v>GRAY</v>
      </c>
      <c r="H39" s="105"/>
      <c r="I39" s="105"/>
      <c r="J39" s="105"/>
      <c r="K39" s="105"/>
      <c r="L39" s="105"/>
      <c r="M39" s="105"/>
      <c r="N39" s="105"/>
      <c r="O39" s="105"/>
      <c r="P39" s="105"/>
      <c r="Q39" s="105"/>
      <c r="R39" s="105"/>
      <c r="S39" s="105"/>
      <c r="T39" s="105"/>
      <c r="U39" s="105"/>
      <c r="V39" s="105"/>
      <c r="W39" s="105"/>
      <c r="AL39" s="19"/>
    </row>
    <row r="40" spans="1:38" s="17" customFormat="1" ht="17.25" x14ac:dyDescent="0.25">
      <c r="A40" s="268"/>
      <c r="B40" s="199" t="s">
        <v>20</v>
      </c>
      <c r="C40" s="228" t="s">
        <v>380</v>
      </c>
      <c r="D40" s="229"/>
      <c r="E40" s="229"/>
      <c r="F40" s="230"/>
      <c r="G40" s="17" t="str">
        <f t="shared" si="0"/>
        <v>GRAY</v>
      </c>
      <c r="H40" s="105"/>
      <c r="I40" s="105"/>
      <c r="J40" s="105"/>
      <c r="K40" s="105"/>
      <c r="L40" s="105"/>
      <c r="M40" s="105"/>
      <c r="N40" s="105"/>
      <c r="O40" s="105"/>
      <c r="P40" s="105"/>
      <c r="Q40" s="105"/>
      <c r="R40" s="105"/>
      <c r="S40" s="105"/>
      <c r="T40" s="105"/>
      <c r="U40" s="105"/>
      <c r="V40" s="105"/>
      <c r="W40" s="105"/>
      <c r="AL40" s="19"/>
    </row>
    <row r="41" spans="1:38" s="17" customFormat="1" ht="17.25" x14ac:dyDescent="0.25">
      <c r="A41" s="268"/>
      <c r="B41" s="199" t="s">
        <v>21</v>
      </c>
      <c r="C41" s="228" t="s">
        <v>380</v>
      </c>
      <c r="D41" s="229"/>
      <c r="E41" s="229"/>
      <c r="F41" s="230"/>
      <c r="G41" s="17" t="str">
        <f t="shared" si="0"/>
        <v>GRAY</v>
      </c>
      <c r="H41" s="105"/>
      <c r="I41" s="105"/>
      <c r="J41" s="105"/>
      <c r="K41" s="105"/>
      <c r="L41" s="105"/>
      <c r="M41" s="105"/>
      <c r="N41" s="105"/>
      <c r="O41" s="105"/>
      <c r="P41" s="105"/>
      <c r="Q41" s="105"/>
      <c r="R41" s="105"/>
      <c r="S41" s="105"/>
      <c r="T41" s="105"/>
      <c r="U41" s="105"/>
      <c r="V41" s="105"/>
      <c r="W41" s="105"/>
      <c r="AL41" s="19"/>
    </row>
    <row r="42" spans="1:38" s="17" customFormat="1" ht="17.25" x14ac:dyDescent="0.25">
      <c r="A42" s="268"/>
      <c r="B42" s="199" t="s">
        <v>22</v>
      </c>
      <c r="C42" s="228" t="s">
        <v>380</v>
      </c>
      <c r="D42" s="229"/>
      <c r="E42" s="229"/>
      <c r="F42" s="230"/>
      <c r="G42" s="17" t="str">
        <f t="shared" si="0"/>
        <v>GRAY</v>
      </c>
      <c r="H42" s="105"/>
      <c r="I42" s="105"/>
      <c r="J42" s="105"/>
      <c r="K42" s="105"/>
      <c r="L42" s="105"/>
      <c r="M42" s="105"/>
      <c r="N42" s="105"/>
      <c r="O42" s="105"/>
      <c r="P42" s="105"/>
      <c r="Q42" s="105"/>
      <c r="R42" s="105"/>
      <c r="S42" s="105"/>
      <c r="T42" s="105"/>
      <c r="U42" s="105"/>
      <c r="V42" s="105"/>
      <c r="W42" s="105"/>
      <c r="AL42" s="19"/>
    </row>
    <row r="43" spans="1:38" s="17" customFormat="1" ht="17.25" x14ac:dyDescent="0.25">
      <c r="A43" s="268"/>
      <c r="B43" s="204" t="s">
        <v>23</v>
      </c>
      <c r="C43" s="228" t="s">
        <v>380</v>
      </c>
      <c r="D43" s="229"/>
      <c r="E43" s="229"/>
      <c r="F43" s="230"/>
      <c r="G43" s="17" t="str">
        <f t="shared" si="0"/>
        <v>GRAY</v>
      </c>
      <c r="H43" s="105"/>
      <c r="I43" s="105"/>
      <c r="J43" s="105"/>
      <c r="K43" s="105"/>
      <c r="L43" s="105"/>
      <c r="M43" s="105"/>
      <c r="N43" s="105"/>
      <c r="O43" s="105"/>
      <c r="P43" s="105"/>
      <c r="Q43" s="105"/>
      <c r="R43" s="105"/>
      <c r="S43" s="105"/>
      <c r="T43" s="105"/>
      <c r="U43" s="105"/>
      <c r="V43" s="105"/>
      <c r="W43" s="105"/>
      <c r="AL43" s="19"/>
    </row>
    <row r="44" spans="1:38" s="17" customFormat="1" ht="17.25" x14ac:dyDescent="0.25">
      <c r="A44" s="268"/>
      <c r="B44" s="199" t="s">
        <v>24</v>
      </c>
      <c r="C44" s="228" t="s">
        <v>380</v>
      </c>
      <c r="D44" s="229"/>
      <c r="E44" s="229"/>
      <c r="F44" s="230"/>
      <c r="G44" s="105"/>
      <c r="H44" s="105"/>
      <c r="I44" s="105"/>
      <c r="J44" s="105"/>
      <c r="K44" s="105"/>
      <c r="L44" s="105"/>
      <c r="M44" s="105"/>
      <c r="N44" s="105"/>
      <c r="O44" s="105"/>
      <c r="P44" s="105"/>
      <c r="Q44" s="105"/>
      <c r="R44" s="105"/>
      <c r="S44" s="105"/>
      <c r="T44" s="105"/>
      <c r="U44" s="105"/>
      <c r="V44" s="105"/>
      <c r="W44" s="105"/>
      <c r="AL44" s="19"/>
    </row>
    <row r="45" spans="1:38" s="17" customFormat="1" ht="17.25" x14ac:dyDescent="0.25">
      <c r="A45" s="117">
        <v>16</v>
      </c>
      <c r="B45" s="118" t="s">
        <v>144</v>
      </c>
      <c r="C45" s="228" t="s">
        <v>380</v>
      </c>
      <c r="D45" s="229"/>
      <c r="E45" s="229"/>
      <c r="F45" s="230"/>
      <c r="G45" s="105"/>
      <c r="H45" s="105"/>
      <c r="I45" s="105"/>
      <c r="J45" s="105"/>
      <c r="K45" s="105"/>
      <c r="L45" s="105"/>
      <c r="M45" s="105"/>
      <c r="N45" s="105"/>
      <c r="O45" s="105"/>
      <c r="P45" s="105"/>
      <c r="Q45" s="105"/>
      <c r="R45" s="105"/>
      <c r="S45" s="105"/>
      <c r="T45" s="105"/>
      <c r="U45" s="105"/>
      <c r="V45" s="105"/>
      <c r="W45" s="105"/>
      <c r="AL45" s="19"/>
    </row>
    <row r="46" spans="1:38" s="17" customFormat="1" ht="38.25" x14ac:dyDescent="0.25">
      <c r="A46" s="117">
        <v>17</v>
      </c>
      <c r="B46" s="199" t="s">
        <v>480</v>
      </c>
      <c r="C46" s="228" t="s">
        <v>380</v>
      </c>
      <c r="D46" s="229"/>
      <c r="E46" s="229"/>
      <c r="F46" s="230"/>
      <c r="G46" s="105"/>
      <c r="H46" s="105"/>
      <c r="I46" s="105"/>
      <c r="J46" s="105"/>
      <c r="K46" s="105"/>
      <c r="L46" s="105"/>
      <c r="M46" s="105"/>
      <c r="N46" s="105"/>
      <c r="O46" s="105"/>
      <c r="P46" s="105"/>
      <c r="Q46" s="105"/>
      <c r="R46" s="105"/>
      <c r="S46" s="105"/>
      <c r="T46" s="105"/>
      <c r="U46" s="105"/>
      <c r="V46" s="105"/>
      <c r="W46" s="105"/>
      <c r="AL46" s="19"/>
    </row>
    <row r="47" spans="1:38" s="17" customFormat="1" ht="8.25" customHeight="1" x14ac:dyDescent="0.25">
      <c r="G47" s="105"/>
      <c r="H47" s="105"/>
      <c r="I47" s="105"/>
      <c r="J47" s="105"/>
      <c r="K47" s="105"/>
      <c r="L47" s="105"/>
      <c r="M47" s="105"/>
      <c r="N47" s="105"/>
      <c r="O47" s="105"/>
      <c r="P47" s="105"/>
      <c r="Q47" s="105"/>
      <c r="R47" s="105"/>
      <c r="S47" s="105"/>
      <c r="T47" s="105"/>
      <c r="U47" s="105"/>
      <c r="V47" s="105"/>
      <c r="W47" s="105"/>
      <c r="AL47" s="19"/>
    </row>
    <row r="48" spans="1:38" s="17" customFormat="1" ht="51" customHeight="1" x14ac:dyDescent="0.25">
      <c r="A48" s="237" t="s">
        <v>485</v>
      </c>
      <c r="B48" s="238"/>
      <c r="C48" s="238"/>
      <c r="D48" s="238"/>
      <c r="E48" s="238"/>
      <c r="F48" s="239"/>
      <c r="G48" s="105"/>
      <c r="H48" s="105"/>
      <c r="I48" s="105"/>
      <c r="J48" s="105"/>
      <c r="K48" s="105"/>
      <c r="L48" s="105"/>
      <c r="M48" s="105"/>
      <c r="N48" s="105"/>
      <c r="O48" s="105"/>
      <c r="P48" s="105"/>
      <c r="Q48" s="105"/>
      <c r="R48" s="105"/>
      <c r="S48" s="105"/>
      <c r="T48" s="105"/>
      <c r="U48" s="105"/>
      <c r="V48" s="105"/>
      <c r="W48" s="105"/>
      <c r="AL48" s="18" t="s">
        <v>153</v>
      </c>
    </row>
    <row r="49" spans="1:38" ht="18.75" customHeight="1" x14ac:dyDescent="0.25">
      <c r="A49" s="121"/>
      <c r="B49" s="122" t="s">
        <v>56</v>
      </c>
      <c r="C49" s="235" t="s">
        <v>459</v>
      </c>
      <c r="D49" s="235"/>
      <c r="E49" s="235"/>
      <c r="F49" s="236"/>
      <c r="G49" s="105"/>
      <c r="H49" s="105"/>
      <c r="I49" s="105"/>
      <c r="J49" s="105"/>
      <c r="K49" s="105"/>
      <c r="L49" s="105"/>
      <c r="M49" s="105"/>
      <c r="N49" s="105"/>
      <c r="O49" s="105"/>
      <c r="P49" s="105"/>
      <c r="Q49" s="105"/>
      <c r="R49" s="105"/>
      <c r="S49" s="105"/>
      <c r="T49" s="105"/>
      <c r="U49" s="105"/>
      <c r="V49" s="105"/>
      <c r="W49" s="105"/>
      <c r="AL49" s="18" t="s">
        <v>153</v>
      </c>
    </row>
    <row r="50" spans="1:38" ht="17.25" x14ac:dyDescent="0.25">
      <c r="A50" s="121"/>
      <c r="B50" s="122"/>
      <c r="C50" s="122"/>
      <c r="D50" s="122"/>
      <c r="E50" s="122"/>
      <c r="F50" s="123"/>
      <c r="G50" s="105"/>
      <c r="H50" s="105"/>
      <c r="I50" s="105"/>
      <c r="J50" s="105"/>
      <c r="K50" s="105"/>
      <c r="L50" s="105"/>
      <c r="M50" s="105"/>
      <c r="N50" s="105"/>
      <c r="O50" s="105"/>
      <c r="P50" s="105"/>
      <c r="Q50" s="105"/>
      <c r="R50" s="105"/>
      <c r="S50" s="105"/>
      <c r="T50" s="105"/>
      <c r="U50" s="105"/>
      <c r="V50" s="105"/>
      <c r="W50" s="105"/>
      <c r="AL50" s="18" t="s">
        <v>153</v>
      </c>
    </row>
    <row r="51" spans="1:38" ht="21" customHeight="1" x14ac:dyDescent="0.25">
      <c r="A51" s="121"/>
      <c r="B51" s="122" t="s">
        <v>57</v>
      </c>
      <c r="C51" s="266"/>
      <c r="D51" s="266"/>
      <c r="E51" s="266"/>
      <c r="F51" s="267"/>
      <c r="G51" s="105"/>
      <c r="H51" s="105"/>
      <c r="I51" s="105"/>
      <c r="J51" s="105"/>
      <c r="K51" s="105"/>
      <c r="L51" s="105"/>
      <c r="M51" s="105"/>
      <c r="N51" s="105"/>
      <c r="O51" s="105"/>
      <c r="P51" s="105"/>
      <c r="Q51" s="105"/>
      <c r="R51" s="105"/>
      <c r="S51" s="105"/>
      <c r="T51" s="105"/>
      <c r="U51" s="105"/>
      <c r="V51" s="105"/>
      <c r="W51" s="105"/>
      <c r="AL51" s="18" t="s">
        <v>153</v>
      </c>
    </row>
    <row r="52" spans="1:38" ht="17.25" x14ac:dyDescent="0.25">
      <c r="A52" s="263" t="s">
        <v>58</v>
      </c>
      <c r="B52" s="264"/>
      <c r="C52" s="264"/>
      <c r="D52" s="264"/>
      <c r="E52" s="264"/>
      <c r="F52" s="265"/>
      <c r="G52" s="105"/>
      <c r="H52" s="105"/>
      <c r="I52" s="105"/>
      <c r="J52" s="105"/>
      <c r="K52" s="105"/>
      <c r="L52" s="105"/>
      <c r="M52" s="105"/>
      <c r="N52" s="105"/>
      <c r="O52" s="105"/>
      <c r="P52" s="105"/>
      <c r="Q52" s="105"/>
      <c r="R52" s="105"/>
      <c r="S52" s="105"/>
      <c r="T52" s="105"/>
      <c r="U52" s="105"/>
      <c r="V52" s="105"/>
      <c r="W52" s="105"/>
      <c r="AL52" s="19"/>
    </row>
    <row r="53" spans="1:38" s="17" customFormat="1" ht="17.25" x14ac:dyDescent="0.25">
      <c r="A53" s="192"/>
      <c r="B53" s="223" t="s">
        <v>145</v>
      </c>
      <c r="C53" s="224"/>
      <c r="D53" s="224"/>
      <c r="E53" s="224"/>
      <c r="F53" s="124"/>
      <c r="G53" s="105"/>
      <c r="H53" s="105"/>
      <c r="I53" s="105"/>
      <c r="J53" s="105"/>
      <c r="K53" s="105"/>
      <c r="L53" s="105"/>
      <c r="M53" s="105"/>
      <c r="N53" s="105"/>
      <c r="O53" s="105"/>
      <c r="P53" s="105"/>
      <c r="Q53" s="105"/>
      <c r="R53" s="105"/>
      <c r="S53" s="105"/>
      <c r="T53" s="105"/>
      <c r="U53" s="105"/>
      <c r="V53" s="105"/>
      <c r="W53" s="105"/>
      <c r="AL53" s="19"/>
    </row>
    <row r="54" spans="1:38" s="17" customFormat="1" ht="17.25" x14ac:dyDescent="0.25">
      <c r="A54" s="192"/>
      <c r="B54" s="223" t="s">
        <v>146</v>
      </c>
      <c r="C54" s="224"/>
      <c r="D54" s="122"/>
      <c r="E54" s="122"/>
      <c r="F54" s="124"/>
      <c r="G54" s="105"/>
      <c r="H54" s="105"/>
      <c r="I54" s="105"/>
      <c r="J54" s="105"/>
      <c r="K54" s="105"/>
      <c r="L54" s="105"/>
      <c r="M54" s="105"/>
      <c r="N54" s="105"/>
      <c r="O54" s="105"/>
      <c r="P54" s="105"/>
      <c r="Q54" s="105"/>
      <c r="R54" s="105"/>
      <c r="S54" s="105"/>
      <c r="T54" s="105"/>
      <c r="U54" s="105"/>
      <c r="V54" s="105"/>
      <c r="W54" s="105"/>
      <c r="AL54" s="19"/>
    </row>
    <row r="55" spans="1:38" s="17" customFormat="1" ht="17.25" x14ac:dyDescent="0.25">
      <c r="A55" s="192"/>
      <c r="B55" s="223" t="s">
        <v>110</v>
      </c>
      <c r="C55" s="224"/>
      <c r="D55" s="122"/>
      <c r="E55" s="122"/>
      <c r="F55" s="124"/>
      <c r="G55" s="105"/>
      <c r="H55" s="105"/>
      <c r="I55" s="105"/>
      <c r="J55" s="105"/>
      <c r="K55" s="105"/>
      <c r="L55" s="105"/>
      <c r="M55" s="105"/>
      <c r="N55" s="105"/>
      <c r="O55" s="105"/>
      <c r="P55" s="105"/>
      <c r="Q55" s="105"/>
      <c r="R55" s="105"/>
      <c r="S55" s="105"/>
      <c r="T55" s="105"/>
      <c r="U55" s="105"/>
      <c r="V55" s="105"/>
      <c r="W55" s="105"/>
      <c r="AL55" s="19"/>
    </row>
    <row r="56" spans="1:38" s="17" customFormat="1" ht="17.25" x14ac:dyDescent="0.25">
      <c r="A56" s="192"/>
      <c r="B56" s="223" t="s">
        <v>111</v>
      </c>
      <c r="C56" s="224"/>
      <c r="D56" s="122"/>
      <c r="E56" s="122"/>
      <c r="F56" s="124"/>
      <c r="G56" s="105"/>
      <c r="H56" s="105"/>
      <c r="I56" s="105"/>
      <c r="J56" s="105"/>
      <c r="K56" s="105"/>
      <c r="L56" s="105"/>
      <c r="M56" s="105"/>
      <c r="N56" s="105"/>
      <c r="O56" s="105"/>
      <c r="P56" s="105"/>
      <c r="Q56" s="105"/>
      <c r="R56" s="105"/>
      <c r="S56" s="105"/>
      <c r="T56" s="105"/>
      <c r="U56" s="105"/>
      <c r="V56" s="105"/>
      <c r="W56" s="105"/>
      <c r="AL56" s="19"/>
    </row>
    <row r="57" spans="1:38" s="17" customFormat="1" ht="17.25" x14ac:dyDescent="0.25">
      <c r="A57" s="192"/>
      <c r="B57" s="223" t="s">
        <v>449</v>
      </c>
      <c r="C57" s="232"/>
      <c r="D57" s="122"/>
      <c r="E57" s="122"/>
      <c r="F57" s="124"/>
      <c r="G57" s="105"/>
      <c r="H57" s="105"/>
      <c r="I57" s="105"/>
      <c r="J57" s="105"/>
      <c r="K57" s="105"/>
      <c r="L57" s="105"/>
      <c r="M57" s="105"/>
      <c r="N57" s="105"/>
      <c r="O57" s="105"/>
      <c r="P57" s="105"/>
      <c r="Q57" s="105"/>
      <c r="R57" s="105"/>
      <c r="S57" s="105"/>
      <c r="T57" s="105"/>
      <c r="U57" s="105"/>
      <c r="V57" s="105"/>
      <c r="W57" s="105"/>
      <c r="AL57" s="19"/>
    </row>
    <row r="58" spans="1:38" s="17" customFormat="1" ht="17.25" x14ac:dyDescent="0.25">
      <c r="A58" s="192"/>
      <c r="B58" s="223" t="s">
        <v>450</v>
      </c>
      <c r="C58" s="232"/>
      <c r="D58" s="122"/>
      <c r="E58" s="122"/>
      <c r="F58" s="124"/>
      <c r="G58" s="105"/>
      <c r="H58" s="105"/>
      <c r="I58" s="105"/>
      <c r="J58" s="105"/>
      <c r="K58" s="105"/>
      <c r="L58" s="105"/>
      <c r="M58" s="105"/>
      <c r="N58" s="105"/>
      <c r="O58" s="105"/>
      <c r="P58" s="105"/>
      <c r="Q58" s="105"/>
      <c r="R58" s="105"/>
      <c r="S58" s="105"/>
      <c r="T58" s="105"/>
      <c r="U58" s="105"/>
      <c r="V58" s="105"/>
      <c r="W58" s="105"/>
      <c r="AL58" s="19"/>
    </row>
    <row r="59" spans="1:38" s="17" customFormat="1" ht="17.25" x14ac:dyDescent="0.25">
      <c r="A59" s="192"/>
      <c r="B59" s="231" t="s">
        <v>488</v>
      </c>
      <c r="C59" s="232"/>
      <c r="D59" s="122"/>
      <c r="E59" s="122"/>
      <c r="F59" s="124"/>
      <c r="G59" s="105"/>
      <c r="H59" s="105"/>
      <c r="I59" s="105"/>
      <c r="J59" s="105"/>
      <c r="K59" s="105"/>
      <c r="L59" s="105"/>
      <c r="M59" s="105"/>
      <c r="N59" s="105"/>
      <c r="O59" s="105"/>
      <c r="P59" s="105"/>
      <c r="Q59" s="105"/>
      <c r="R59" s="105"/>
      <c r="S59" s="105"/>
      <c r="T59" s="105"/>
      <c r="U59" s="105"/>
      <c r="V59" s="105"/>
      <c r="W59" s="105"/>
      <c r="AL59" s="19"/>
    </row>
    <row r="60" spans="1:38" ht="15.75" customHeight="1" x14ac:dyDescent="0.25">
      <c r="A60" s="260"/>
      <c r="B60" s="261"/>
      <c r="C60" s="261"/>
      <c r="D60" s="261"/>
      <c r="E60" s="261"/>
      <c r="F60" s="262"/>
      <c r="G60" s="105"/>
      <c r="H60" s="105"/>
      <c r="I60" s="105"/>
      <c r="J60" s="105"/>
      <c r="K60" s="105"/>
      <c r="L60" s="105"/>
      <c r="M60" s="105"/>
      <c r="N60" s="105"/>
      <c r="O60" s="105"/>
      <c r="P60" s="105"/>
      <c r="Q60" s="105"/>
      <c r="R60" s="105"/>
      <c r="S60" s="105"/>
      <c r="T60" s="105"/>
      <c r="U60" s="105"/>
      <c r="V60" s="105"/>
      <c r="W60" s="105"/>
      <c r="AL60" s="19"/>
    </row>
    <row r="61" spans="1:38" s="17" customFormat="1" ht="17.25" x14ac:dyDescent="0.25">
      <c r="A61" s="234" t="s">
        <v>116</v>
      </c>
      <c r="B61" s="234"/>
      <c r="C61" s="234"/>
      <c r="D61" s="234"/>
      <c r="E61" s="234"/>
      <c r="F61" s="234"/>
      <c r="G61" s="105"/>
      <c r="H61" s="105"/>
      <c r="I61" s="105"/>
      <c r="J61" s="105"/>
      <c r="K61" s="105"/>
      <c r="L61" s="105"/>
      <c r="M61" s="105"/>
      <c r="N61" s="105"/>
      <c r="O61" s="105"/>
      <c r="P61" s="105"/>
      <c r="Q61" s="105"/>
      <c r="R61" s="105"/>
      <c r="S61" s="105"/>
      <c r="T61" s="105"/>
      <c r="U61" s="105"/>
      <c r="V61" s="105"/>
      <c r="W61" s="105"/>
      <c r="AL61" s="19"/>
    </row>
    <row r="62" spans="1:38" s="17" customFormat="1" ht="17.25" x14ac:dyDescent="0.25">
      <c r="A62" s="117">
        <v>1</v>
      </c>
      <c r="B62" s="118" t="s">
        <v>238</v>
      </c>
      <c r="C62" s="233" t="s">
        <v>239</v>
      </c>
      <c r="D62" s="233"/>
      <c r="E62" s="233"/>
      <c r="F62" s="233"/>
      <c r="G62" s="105" t="s">
        <v>271</v>
      </c>
      <c r="H62" s="105"/>
      <c r="I62" s="105"/>
      <c r="J62" s="105"/>
      <c r="K62" s="105"/>
      <c r="L62" s="105"/>
      <c r="M62" s="105"/>
      <c r="N62" s="105"/>
      <c r="O62" s="105"/>
      <c r="P62" s="105"/>
      <c r="Q62" s="105"/>
      <c r="R62" s="105"/>
      <c r="S62" s="105"/>
      <c r="T62" s="105"/>
      <c r="U62" s="105"/>
      <c r="V62" s="105"/>
      <c r="W62" s="105"/>
      <c r="AL62" s="19"/>
    </row>
    <row r="63" spans="1:38" s="17" customFormat="1" ht="17.25" x14ac:dyDescent="0.25">
      <c r="A63" s="117">
        <v>2</v>
      </c>
      <c r="B63" s="118" t="s">
        <v>240</v>
      </c>
      <c r="C63" s="233"/>
      <c r="D63" s="233"/>
      <c r="E63" s="233"/>
      <c r="F63" s="233"/>
      <c r="G63" s="105" t="s">
        <v>271</v>
      </c>
      <c r="H63" s="105"/>
      <c r="I63" s="105"/>
      <c r="J63" s="105"/>
      <c r="K63" s="105"/>
      <c r="L63" s="105"/>
      <c r="M63" s="105"/>
      <c r="N63" s="105"/>
      <c r="O63" s="105"/>
      <c r="P63" s="105"/>
      <c r="Q63" s="105"/>
      <c r="R63" s="105"/>
      <c r="S63" s="105"/>
      <c r="T63" s="105"/>
      <c r="U63" s="105"/>
      <c r="V63" s="105"/>
      <c r="W63" s="105"/>
      <c r="AL63" s="19"/>
    </row>
    <row r="64" spans="1:38" s="17" customFormat="1" ht="17.25" x14ac:dyDescent="0.25">
      <c r="A64" s="117">
        <v>3</v>
      </c>
      <c r="B64" s="118" t="s">
        <v>117</v>
      </c>
      <c r="C64" s="222" t="s">
        <v>270</v>
      </c>
      <c r="D64" s="222"/>
      <c r="E64" s="222"/>
      <c r="F64" s="222"/>
      <c r="G64" s="105" t="s">
        <v>271</v>
      </c>
      <c r="H64" s="105"/>
      <c r="I64" s="105"/>
      <c r="J64" s="105"/>
      <c r="K64" s="105"/>
      <c r="L64" s="105"/>
      <c r="M64" s="105"/>
      <c r="N64" s="105" t="s">
        <v>254</v>
      </c>
      <c r="O64" s="105"/>
      <c r="P64" s="105"/>
      <c r="Q64" s="105"/>
      <c r="R64" s="105"/>
      <c r="S64" s="105"/>
      <c r="T64" s="105"/>
      <c r="U64" s="105"/>
      <c r="V64" s="105"/>
      <c r="W64" s="105"/>
      <c r="AL64" s="19"/>
    </row>
    <row r="65" spans="1:38" s="17" customFormat="1" ht="17.25" x14ac:dyDescent="0.25">
      <c r="A65" s="117">
        <v>4</v>
      </c>
      <c r="B65" s="118" t="s">
        <v>106</v>
      </c>
      <c r="C65" s="222" t="s">
        <v>109</v>
      </c>
      <c r="D65" s="222"/>
      <c r="E65" s="222"/>
      <c r="F65" s="222"/>
      <c r="G65" s="105" t="s">
        <v>271</v>
      </c>
      <c r="H65" s="105"/>
      <c r="I65" s="105"/>
      <c r="J65" s="105"/>
      <c r="K65" s="105"/>
      <c r="L65" s="105"/>
      <c r="M65" s="105"/>
      <c r="N65" s="105" t="s">
        <v>254</v>
      </c>
      <c r="O65" s="105"/>
      <c r="P65" s="105"/>
      <c r="Q65" s="105"/>
      <c r="R65" s="105"/>
      <c r="S65" s="105"/>
      <c r="T65" s="105"/>
      <c r="U65" s="105"/>
      <c r="V65" s="105"/>
      <c r="W65" s="105"/>
      <c r="AL65" s="19"/>
    </row>
    <row r="66" spans="1:38" s="17" customFormat="1" ht="17.25" x14ac:dyDescent="0.25">
      <c r="A66" s="117">
        <v>5</v>
      </c>
      <c r="B66" s="118" t="s">
        <v>108</v>
      </c>
      <c r="C66" s="222" t="s">
        <v>149</v>
      </c>
      <c r="D66" s="222"/>
      <c r="E66" s="222"/>
      <c r="F66" s="222"/>
      <c r="G66" s="105" t="s">
        <v>271</v>
      </c>
      <c r="H66" s="105"/>
      <c r="I66" s="105"/>
      <c r="J66" s="105"/>
      <c r="K66" s="105"/>
      <c r="L66" s="105"/>
      <c r="M66" s="105"/>
      <c r="N66" s="105" t="s">
        <v>254</v>
      </c>
      <c r="O66" s="105"/>
      <c r="P66" s="105"/>
      <c r="Q66" s="105"/>
      <c r="R66" s="105"/>
      <c r="S66" s="105"/>
      <c r="T66" s="105"/>
      <c r="U66" s="105"/>
      <c r="V66" s="105"/>
      <c r="W66" s="105"/>
      <c r="AL66" s="19"/>
    </row>
    <row r="67" spans="1:38" s="17" customFormat="1" ht="17.25" x14ac:dyDescent="0.25">
      <c r="A67" s="117">
        <v>6</v>
      </c>
      <c r="B67" s="118" t="s">
        <v>107</v>
      </c>
      <c r="C67" s="222" t="s">
        <v>287</v>
      </c>
      <c r="D67" s="222"/>
      <c r="E67" s="222"/>
      <c r="F67" s="222"/>
      <c r="G67" s="105" t="s">
        <v>271</v>
      </c>
      <c r="H67" s="105"/>
      <c r="I67" s="105"/>
      <c r="J67" s="105"/>
      <c r="K67" s="105"/>
      <c r="L67" s="105"/>
      <c r="M67" s="105"/>
      <c r="N67" s="105" t="s">
        <v>254</v>
      </c>
      <c r="O67" s="105"/>
      <c r="P67" s="105"/>
      <c r="Q67" s="105"/>
      <c r="R67" s="105"/>
      <c r="S67" s="105"/>
      <c r="T67" s="105"/>
      <c r="U67" s="105"/>
      <c r="V67" s="105"/>
      <c r="W67" s="105"/>
      <c r="AL67" s="19"/>
    </row>
    <row r="68" spans="1:38" ht="36.75" customHeight="1" x14ac:dyDescent="0.25">
      <c r="A68" s="252"/>
      <c r="B68" s="252"/>
      <c r="C68" s="253"/>
      <c r="D68" s="253"/>
      <c r="E68" s="253"/>
      <c r="F68" s="253"/>
      <c r="G68" s="105"/>
      <c r="H68" s="105"/>
      <c r="I68" s="105"/>
      <c r="J68" s="105"/>
      <c r="K68" s="105"/>
      <c r="L68" s="105"/>
      <c r="M68" s="105"/>
      <c r="N68" s="105"/>
      <c r="O68" s="105"/>
      <c r="P68" s="105"/>
      <c r="Q68" s="105"/>
      <c r="R68" s="105"/>
      <c r="S68" s="105"/>
      <c r="T68" s="105"/>
      <c r="U68" s="105"/>
      <c r="V68" s="105"/>
      <c r="W68" s="105"/>
      <c r="AL68" s="19"/>
    </row>
    <row r="69" spans="1:38" ht="41.25" customHeight="1" x14ac:dyDescent="0.25">
      <c r="A69" s="252" t="s">
        <v>323</v>
      </c>
      <c r="B69" s="252"/>
      <c r="C69" s="253" t="s">
        <v>235</v>
      </c>
      <c r="D69" s="253"/>
      <c r="E69" s="253" t="s">
        <v>236</v>
      </c>
      <c r="F69" s="253"/>
      <c r="G69" s="105"/>
      <c r="H69" s="105"/>
      <c r="I69" s="105"/>
      <c r="J69" s="105"/>
      <c r="K69" s="105"/>
      <c r="L69" s="105"/>
      <c r="M69" s="105"/>
      <c r="N69" s="105"/>
      <c r="O69" s="105"/>
      <c r="P69" s="105"/>
      <c r="Q69" s="105"/>
      <c r="R69" s="105"/>
      <c r="S69" s="105"/>
      <c r="T69" s="105"/>
      <c r="U69" s="105"/>
      <c r="V69" s="105"/>
      <c r="W69" s="105"/>
      <c r="AL69" s="18" t="s">
        <v>153</v>
      </c>
    </row>
    <row r="70" spans="1:38" ht="15" customHeight="1" x14ac:dyDescent="0.25">
      <c r="A70" s="80"/>
      <c r="B70" s="10"/>
      <c r="C70" s="10"/>
      <c r="D70" s="10"/>
      <c r="E70" s="10"/>
      <c r="F70" s="10"/>
      <c r="G70" s="105"/>
      <c r="H70" s="105"/>
      <c r="I70" s="105"/>
      <c r="J70" s="105"/>
      <c r="K70" s="105"/>
      <c r="L70" s="105"/>
      <c r="M70" s="105"/>
      <c r="N70" s="105"/>
      <c r="O70" s="105"/>
      <c r="P70" s="105"/>
      <c r="Q70" s="105"/>
      <c r="R70" s="105"/>
      <c r="S70" s="105"/>
      <c r="T70" s="105"/>
      <c r="U70" s="105"/>
      <c r="V70" s="105"/>
      <c r="W70" s="105"/>
      <c r="AL70" s="18" t="s">
        <v>153</v>
      </c>
    </row>
    <row r="71" spans="1:38" s="17" customFormat="1" ht="17.25" hidden="1" x14ac:dyDescent="0.25">
      <c r="A71" s="125"/>
      <c r="B71" s="34"/>
      <c r="C71" s="34"/>
      <c r="D71" s="126">
        <f ca="1">COUNTIF($D$72:$D$128,FALSE)</f>
        <v>7</v>
      </c>
      <c r="E71" s="34"/>
      <c r="F71" s="34"/>
      <c r="G71" s="105"/>
      <c r="H71" s="105"/>
      <c r="I71" s="105"/>
      <c r="J71" s="105"/>
      <c r="K71" s="105"/>
      <c r="L71" s="105"/>
      <c r="M71" s="105"/>
      <c r="N71" s="105"/>
      <c r="O71" s="105"/>
      <c r="P71" s="105"/>
      <c r="Q71" s="105"/>
      <c r="R71" s="105"/>
      <c r="S71" s="105"/>
      <c r="T71" s="105"/>
      <c r="U71" s="105"/>
      <c r="V71" s="105"/>
      <c r="W71" s="105"/>
      <c r="AL71" s="19"/>
    </row>
    <row r="72" spans="1:38" s="17" customFormat="1" ht="17.25" hidden="1" x14ac:dyDescent="0.25">
      <c r="A72" s="125"/>
      <c r="B72" s="127"/>
      <c r="C72" s="128" t="s">
        <v>189</v>
      </c>
      <c r="D72" s="128" t="b">
        <f ca="1">IF(COUNTA(INDIRECT(C72,TRUE)),TRUE,FALSE)</f>
        <v>1</v>
      </c>
      <c r="E72" s="34"/>
      <c r="F72" s="34"/>
      <c r="G72" s="105"/>
      <c r="H72" s="105"/>
      <c r="I72" s="105"/>
      <c r="J72" s="105"/>
      <c r="K72" s="105"/>
      <c r="L72" s="105"/>
      <c r="M72" s="105"/>
      <c r="N72" s="105"/>
      <c r="O72" s="105"/>
      <c r="P72" s="105"/>
      <c r="Q72" s="105"/>
      <c r="R72" s="105"/>
      <c r="S72" s="105"/>
      <c r="T72" s="105"/>
      <c r="U72" s="105"/>
      <c r="V72" s="105"/>
      <c r="W72" s="105"/>
      <c r="AL72" s="19"/>
    </row>
    <row r="73" spans="1:38" s="129" customFormat="1" ht="17.25" hidden="1" x14ac:dyDescent="0.25">
      <c r="A73" s="125"/>
      <c r="C73" s="128" t="s">
        <v>160</v>
      </c>
      <c r="D73" s="128" t="b">
        <f ca="1">IF(COUNTA(INDIRECT(C73,TRUE)),TRUE,FALSE)</f>
        <v>1</v>
      </c>
      <c r="E73" s="34"/>
      <c r="F73" s="34"/>
      <c r="G73" s="105"/>
      <c r="H73" s="105"/>
      <c r="I73" s="105"/>
      <c r="J73" s="105"/>
      <c r="K73" s="105"/>
      <c r="L73" s="105"/>
      <c r="M73" s="105"/>
      <c r="N73" s="105"/>
      <c r="O73" s="105"/>
      <c r="P73" s="105"/>
      <c r="Q73" s="105"/>
      <c r="R73" s="105"/>
      <c r="S73" s="105"/>
      <c r="T73" s="105"/>
      <c r="U73" s="105"/>
      <c r="V73" s="105"/>
      <c r="W73" s="105"/>
      <c r="AL73" s="36"/>
    </row>
    <row r="74" spans="1:38" s="129" customFormat="1" ht="17.25" hidden="1" x14ac:dyDescent="0.25">
      <c r="A74" s="125"/>
      <c r="C74" s="128" t="s">
        <v>218</v>
      </c>
      <c r="D74" s="128" t="b">
        <f ca="1">IF(COUNTA(INDIRECT(C74,TRUE)),TRUE,FALSE)</f>
        <v>1</v>
      </c>
      <c r="E74" s="34"/>
      <c r="G74" s="105"/>
      <c r="H74" s="105"/>
      <c r="I74" s="105"/>
      <c r="J74" s="105"/>
      <c r="K74" s="105"/>
      <c r="L74" s="105"/>
      <c r="M74" s="105"/>
      <c r="N74" s="105"/>
      <c r="O74" s="105"/>
      <c r="P74" s="105"/>
      <c r="Q74" s="105"/>
      <c r="R74" s="105"/>
      <c r="S74" s="105"/>
      <c r="T74" s="105"/>
      <c r="U74" s="105"/>
      <c r="V74" s="105"/>
      <c r="W74" s="105"/>
      <c r="AL74" s="36"/>
    </row>
    <row r="75" spans="1:38" s="129" customFormat="1" ht="17.25" hidden="1" x14ac:dyDescent="0.25">
      <c r="A75" s="125"/>
      <c r="C75" s="128" t="s">
        <v>161</v>
      </c>
      <c r="D75" s="128" t="b">
        <f ca="1">IF(COUNTA(INDIRECT(C75,TRUE)),TRUE,FALSE)</f>
        <v>1</v>
      </c>
      <c r="E75" s="34"/>
      <c r="G75" s="105"/>
      <c r="H75" s="105"/>
      <c r="I75" s="105"/>
      <c r="J75" s="105"/>
      <c r="K75" s="105"/>
      <c r="L75" s="105"/>
      <c r="M75" s="105"/>
      <c r="N75" s="105"/>
      <c r="O75" s="105"/>
      <c r="P75" s="105"/>
      <c r="Q75" s="105"/>
      <c r="R75" s="105"/>
      <c r="S75" s="105"/>
      <c r="T75" s="105"/>
      <c r="U75" s="105"/>
      <c r="V75" s="105"/>
      <c r="W75" s="105"/>
      <c r="AL75" s="36"/>
    </row>
    <row r="76" spans="1:38" s="129" customFormat="1" ht="17.25" hidden="1" x14ac:dyDescent="0.25">
      <c r="A76" s="125"/>
      <c r="C76" s="128" t="s">
        <v>162</v>
      </c>
      <c r="D76" s="128" t="b">
        <f ca="1">IF(COUNTA(INDIRECT(C76,TRUE)),TRUE,FALSE)</f>
        <v>1</v>
      </c>
      <c r="E76" s="34"/>
      <c r="G76" s="105"/>
      <c r="H76" s="105"/>
      <c r="I76" s="105"/>
      <c r="J76" s="105"/>
      <c r="K76" s="105"/>
      <c r="L76" s="105"/>
      <c r="M76" s="105"/>
      <c r="N76" s="105"/>
      <c r="O76" s="105"/>
      <c r="P76" s="105"/>
      <c r="Q76" s="105"/>
      <c r="R76" s="105"/>
      <c r="S76" s="105"/>
      <c r="T76" s="105"/>
      <c r="U76" s="105"/>
      <c r="V76" s="105"/>
      <c r="W76" s="105"/>
      <c r="AL76" s="36"/>
    </row>
    <row r="77" spans="1:38" s="129" customFormat="1" ht="17.25" hidden="1" x14ac:dyDescent="0.25">
      <c r="A77" s="125"/>
      <c r="C77" s="128" t="s">
        <v>163</v>
      </c>
      <c r="D77" s="128" t="b">
        <f t="shared" ref="D77:D102" ca="1" si="1">IF(COUNTA(INDIRECT(C77,TRUE)),TRUE,FALSE)</f>
        <v>1</v>
      </c>
      <c r="E77" s="34"/>
      <c r="G77" s="105"/>
      <c r="H77" s="105"/>
      <c r="I77" s="105"/>
      <c r="J77" s="105"/>
      <c r="K77" s="105"/>
      <c r="L77" s="105"/>
      <c r="M77" s="105"/>
      <c r="N77" s="105"/>
      <c r="O77" s="105"/>
      <c r="P77" s="105"/>
      <c r="Q77" s="105"/>
      <c r="R77" s="105"/>
      <c r="S77" s="105"/>
      <c r="T77" s="105"/>
      <c r="U77" s="105"/>
      <c r="V77" s="105"/>
      <c r="W77" s="105"/>
      <c r="AL77" s="36"/>
    </row>
    <row r="78" spans="1:38" s="129" customFormat="1" ht="17.25" hidden="1" x14ac:dyDescent="0.25">
      <c r="A78" s="125"/>
      <c r="C78" s="128" t="s">
        <v>164</v>
      </c>
      <c r="D78" s="128" t="b">
        <f t="shared" ca="1" si="1"/>
        <v>1</v>
      </c>
      <c r="E78" s="34"/>
      <c r="G78" s="105"/>
      <c r="H78" s="105"/>
      <c r="I78" s="105"/>
      <c r="J78" s="105"/>
      <c r="K78" s="105"/>
      <c r="L78" s="105"/>
      <c r="M78" s="105"/>
      <c r="N78" s="105"/>
      <c r="O78" s="105"/>
      <c r="P78" s="105"/>
      <c r="Q78" s="105"/>
      <c r="R78" s="105"/>
      <c r="S78" s="105"/>
      <c r="T78" s="105"/>
      <c r="U78" s="105"/>
      <c r="V78" s="105"/>
      <c r="W78" s="105"/>
      <c r="AL78" s="36"/>
    </row>
    <row r="79" spans="1:38" s="130" customFormat="1" ht="17.25" hidden="1" x14ac:dyDescent="0.25">
      <c r="A79" s="125"/>
      <c r="C79" s="128" t="s">
        <v>217</v>
      </c>
      <c r="D79" s="128" t="b">
        <f t="shared" ca="1" si="1"/>
        <v>1</v>
      </c>
      <c r="E79" s="34"/>
      <c r="F79" s="129"/>
      <c r="G79" s="105"/>
      <c r="H79" s="105"/>
      <c r="I79" s="105"/>
      <c r="J79" s="105"/>
      <c r="K79" s="105"/>
      <c r="L79" s="105"/>
      <c r="M79" s="105"/>
      <c r="N79" s="105"/>
      <c r="O79" s="105"/>
      <c r="P79" s="105"/>
      <c r="Q79" s="105"/>
      <c r="R79" s="105"/>
      <c r="S79" s="105"/>
      <c r="T79" s="105"/>
      <c r="U79" s="105"/>
      <c r="V79" s="105"/>
      <c r="W79" s="105"/>
      <c r="X79" s="129"/>
      <c r="Y79" s="129"/>
      <c r="Z79" s="129"/>
      <c r="AA79" s="129"/>
      <c r="AB79" s="129"/>
      <c r="AC79" s="129"/>
      <c r="AD79" s="129"/>
      <c r="AE79" s="129"/>
      <c r="AF79" s="129"/>
      <c r="AG79" s="129"/>
      <c r="AH79" s="129"/>
      <c r="AI79" s="129"/>
      <c r="AJ79" s="129"/>
      <c r="AK79" s="129"/>
      <c r="AL79" s="36"/>
    </row>
    <row r="80" spans="1:38" s="130" customFormat="1" ht="17.25" hidden="1" x14ac:dyDescent="0.25">
      <c r="A80" s="125"/>
      <c r="C80" s="128" t="s">
        <v>165</v>
      </c>
      <c r="D80" s="128" t="b">
        <f t="shared" ca="1" si="1"/>
        <v>1</v>
      </c>
      <c r="E80" s="129"/>
      <c r="F80" s="129"/>
      <c r="G80" s="105"/>
      <c r="H80" s="105"/>
      <c r="I80" s="105"/>
      <c r="J80" s="105"/>
      <c r="K80" s="105"/>
      <c r="L80" s="105"/>
      <c r="M80" s="105"/>
      <c r="N80" s="105"/>
      <c r="O80" s="105"/>
      <c r="P80" s="105"/>
      <c r="Q80" s="105"/>
      <c r="R80" s="105"/>
      <c r="S80" s="105"/>
      <c r="T80" s="105"/>
      <c r="U80" s="105"/>
      <c r="V80" s="105"/>
      <c r="W80" s="105"/>
      <c r="X80" s="129"/>
      <c r="Y80" s="129"/>
      <c r="Z80" s="129"/>
      <c r="AA80" s="129"/>
      <c r="AB80" s="129"/>
      <c r="AC80" s="129"/>
      <c r="AD80" s="129"/>
      <c r="AE80" s="129"/>
      <c r="AF80" s="129"/>
      <c r="AG80" s="129"/>
      <c r="AH80" s="129"/>
      <c r="AI80" s="129"/>
      <c r="AJ80" s="129"/>
      <c r="AK80" s="129"/>
      <c r="AL80" s="36"/>
    </row>
    <row r="81" spans="1:38" s="130" customFormat="1" hidden="1" x14ac:dyDescent="0.25">
      <c r="A81" s="125"/>
      <c r="C81" s="128" t="s">
        <v>166</v>
      </c>
      <c r="D81" s="128" t="b">
        <f t="shared" ca="1" si="1"/>
        <v>1</v>
      </c>
      <c r="E81" s="34"/>
      <c r="G81" s="105"/>
      <c r="H81" s="105"/>
      <c r="I81" s="105"/>
      <c r="J81" s="105"/>
      <c r="K81" s="105"/>
      <c r="L81" s="105"/>
      <c r="M81" s="105"/>
      <c r="N81" s="105"/>
      <c r="O81" s="105"/>
      <c r="P81" s="105"/>
      <c r="Q81" s="105"/>
      <c r="R81" s="105"/>
      <c r="S81" s="105"/>
      <c r="T81" s="105"/>
      <c r="U81" s="105"/>
      <c r="V81" s="105"/>
      <c r="W81" s="105"/>
      <c r="AL81" s="21"/>
    </row>
    <row r="82" spans="1:38" s="130" customFormat="1" hidden="1" x14ac:dyDescent="0.25">
      <c r="A82" s="125"/>
      <c r="C82" s="128" t="s">
        <v>167</v>
      </c>
      <c r="D82" s="128" t="b">
        <f t="shared" ca="1" si="1"/>
        <v>1</v>
      </c>
      <c r="E82" s="34"/>
      <c r="G82" s="105"/>
      <c r="H82" s="105"/>
      <c r="I82" s="105"/>
      <c r="J82" s="105"/>
      <c r="K82" s="105"/>
      <c r="L82" s="105"/>
      <c r="M82" s="105"/>
      <c r="N82" s="105"/>
      <c r="O82" s="105"/>
      <c r="P82" s="105"/>
      <c r="Q82" s="105"/>
      <c r="R82" s="105"/>
      <c r="S82" s="105"/>
      <c r="T82" s="105"/>
      <c r="U82" s="105"/>
      <c r="V82" s="105"/>
      <c r="W82" s="105"/>
      <c r="AL82" s="21"/>
    </row>
    <row r="83" spans="1:38" s="17" customFormat="1" ht="20.100000000000001" hidden="1" customHeight="1" x14ac:dyDescent="0.25">
      <c r="A83" s="125"/>
      <c r="C83" s="128" t="s">
        <v>168</v>
      </c>
      <c r="D83" s="128" t="b">
        <f t="shared" ca="1" si="1"/>
        <v>1</v>
      </c>
      <c r="E83" s="34"/>
      <c r="G83" s="105"/>
      <c r="H83" s="105"/>
      <c r="I83" s="105"/>
      <c r="J83" s="105"/>
      <c r="K83" s="105"/>
      <c r="L83" s="105"/>
      <c r="M83" s="105"/>
      <c r="N83" s="105"/>
      <c r="O83" s="105"/>
      <c r="P83" s="105"/>
      <c r="Q83" s="105"/>
      <c r="R83" s="105"/>
      <c r="S83" s="105"/>
      <c r="T83" s="105"/>
      <c r="U83" s="105"/>
      <c r="V83" s="105"/>
      <c r="W83" s="105"/>
      <c r="AL83" s="19"/>
    </row>
    <row r="84" spans="1:38" s="17" customFormat="1" ht="20.100000000000001" hidden="1" customHeight="1" x14ac:dyDescent="0.25">
      <c r="A84" s="125"/>
      <c r="C84" s="128" t="s">
        <v>175</v>
      </c>
      <c r="D84" s="128" t="b">
        <f t="shared" ca="1" si="1"/>
        <v>1</v>
      </c>
      <c r="E84" s="34"/>
      <c r="G84" s="105"/>
      <c r="H84" s="105"/>
      <c r="I84" s="105"/>
      <c r="J84" s="105"/>
      <c r="K84" s="105"/>
      <c r="L84" s="105"/>
      <c r="M84" s="105"/>
      <c r="N84" s="105"/>
      <c r="O84" s="105"/>
      <c r="P84" s="105"/>
      <c r="Q84" s="105"/>
      <c r="R84" s="105"/>
      <c r="S84" s="105"/>
      <c r="T84" s="105"/>
      <c r="U84" s="105"/>
      <c r="V84" s="105"/>
      <c r="W84" s="105"/>
      <c r="AL84" s="19"/>
    </row>
    <row r="85" spans="1:38" s="17" customFormat="1" ht="17.25" hidden="1" x14ac:dyDescent="0.25">
      <c r="A85" s="125"/>
      <c r="C85" s="128" t="s">
        <v>183</v>
      </c>
      <c r="D85" s="128" t="b">
        <f t="shared" ca="1" si="1"/>
        <v>1</v>
      </c>
      <c r="E85" s="34"/>
      <c r="G85" s="105"/>
      <c r="H85" s="105"/>
      <c r="I85" s="105"/>
      <c r="J85" s="105"/>
      <c r="K85" s="105"/>
      <c r="L85" s="105"/>
      <c r="M85" s="105"/>
      <c r="N85" s="105"/>
      <c r="O85" s="105"/>
      <c r="P85" s="105"/>
      <c r="Q85" s="105"/>
      <c r="R85" s="105"/>
      <c r="S85" s="105"/>
      <c r="T85" s="105"/>
      <c r="U85" s="105"/>
      <c r="V85" s="105"/>
      <c r="W85" s="105"/>
      <c r="AL85" s="19"/>
    </row>
    <row r="86" spans="1:38" s="17" customFormat="1" ht="17.25" hidden="1" x14ac:dyDescent="0.25">
      <c r="A86" s="125"/>
      <c r="C86" s="128" t="s">
        <v>170</v>
      </c>
      <c r="D86" s="128" t="b">
        <f t="shared" ca="1" si="1"/>
        <v>1</v>
      </c>
      <c r="E86" s="34"/>
      <c r="G86" s="105"/>
      <c r="H86" s="105"/>
      <c r="I86" s="105"/>
      <c r="J86" s="105"/>
      <c r="K86" s="105"/>
      <c r="L86" s="105"/>
      <c r="M86" s="105"/>
      <c r="N86" s="105"/>
      <c r="O86" s="105"/>
      <c r="P86" s="105"/>
      <c r="Q86" s="105"/>
      <c r="R86" s="105"/>
      <c r="S86" s="105"/>
      <c r="T86" s="105"/>
      <c r="U86" s="105"/>
      <c r="V86" s="105"/>
      <c r="W86" s="105"/>
      <c r="AL86" s="19"/>
    </row>
    <row r="87" spans="1:38" s="17" customFormat="1" ht="17.25" hidden="1" x14ac:dyDescent="0.25">
      <c r="A87" s="125"/>
      <c r="C87" s="128" t="s">
        <v>176</v>
      </c>
      <c r="D87" s="128" t="b">
        <f t="shared" ca="1" si="1"/>
        <v>1</v>
      </c>
      <c r="E87" s="34"/>
      <c r="G87" s="105"/>
      <c r="H87" s="105"/>
      <c r="I87" s="105"/>
      <c r="J87" s="105"/>
      <c r="K87" s="105"/>
      <c r="L87" s="105"/>
      <c r="M87" s="105"/>
      <c r="N87" s="105"/>
      <c r="O87" s="105"/>
      <c r="P87" s="105"/>
      <c r="Q87" s="105"/>
      <c r="R87" s="105"/>
      <c r="S87" s="105"/>
      <c r="T87" s="105"/>
      <c r="U87" s="105"/>
      <c r="V87" s="105"/>
      <c r="W87" s="105"/>
      <c r="AL87" s="19"/>
    </row>
    <row r="88" spans="1:38" s="17" customFormat="1" ht="17.25" hidden="1" x14ac:dyDescent="0.25">
      <c r="A88" s="125"/>
      <c r="C88" s="128" t="s">
        <v>182</v>
      </c>
      <c r="D88" s="128" t="b">
        <f t="shared" ca="1" si="1"/>
        <v>1</v>
      </c>
      <c r="E88" s="34"/>
      <c r="G88" s="105"/>
      <c r="H88" s="105"/>
      <c r="I88" s="105"/>
      <c r="J88" s="105"/>
      <c r="K88" s="105"/>
      <c r="L88" s="105"/>
      <c r="M88" s="105"/>
      <c r="N88" s="105"/>
      <c r="O88" s="105"/>
      <c r="P88" s="105"/>
      <c r="Q88" s="105"/>
      <c r="R88" s="105"/>
      <c r="S88" s="105"/>
      <c r="T88" s="105"/>
      <c r="U88" s="105"/>
      <c r="V88" s="105"/>
      <c r="W88" s="105"/>
      <c r="AL88" s="19"/>
    </row>
    <row r="89" spans="1:38" s="17" customFormat="1" ht="17.25" hidden="1" x14ac:dyDescent="0.25">
      <c r="A89" s="125"/>
      <c r="C89" s="128" t="s">
        <v>169</v>
      </c>
      <c r="D89" s="128" t="b">
        <f t="shared" ca="1" si="1"/>
        <v>1</v>
      </c>
      <c r="E89" s="34"/>
      <c r="G89" s="105"/>
      <c r="H89" s="105"/>
      <c r="I89" s="105"/>
      <c r="J89" s="105"/>
      <c r="K89" s="105"/>
      <c r="L89" s="105"/>
      <c r="M89" s="105"/>
      <c r="N89" s="105"/>
      <c r="O89" s="105"/>
      <c r="P89" s="105"/>
      <c r="Q89" s="105"/>
      <c r="R89" s="105"/>
      <c r="S89" s="105"/>
      <c r="T89" s="105"/>
      <c r="U89" s="105"/>
      <c r="V89" s="105"/>
      <c r="W89" s="105"/>
      <c r="AL89" s="19"/>
    </row>
    <row r="90" spans="1:38" s="17" customFormat="1" ht="17.25" hidden="1" x14ac:dyDescent="0.25">
      <c r="A90" s="125"/>
      <c r="C90" s="128" t="s">
        <v>177</v>
      </c>
      <c r="D90" s="128" t="b">
        <f t="shared" ca="1" si="1"/>
        <v>1</v>
      </c>
      <c r="E90" s="34"/>
      <c r="G90" s="105"/>
      <c r="H90" s="105"/>
      <c r="I90" s="105"/>
      <c r="J90" s="105"/>
      <c r="K90" s="105"/>
      <c r="L90" s="105"/>
      <c r="M90" s="105"/>
      <c r="N90" s="105"/>
      <c r="O90" s="105"/>
      <c r="P90" s="105"/>
      <c r="Q90" s="105"/>
      <c r="R90" s="105"/>
      <c r="S90" s="105"/>
      <c r="T90" s="105"/>
      <c r="U90" s="105"/>
      <c r="V90" s="105"/>
      <c r="W90" s="105"/>
      <c r="AL90" s="19"/>
    </row>
    <row r="91" spans="1:38" s="17" customFormat="1" ht="17.25" hidden="1" x14ac:dyDescent="0.25">
      <c r="A91" s="125"/>
      <c r="C91" s="128" t="s">
        <v>184</v>
      </c>
      <c r="D91" s="128" t="b">
        <f t="shared" ca="1" si="1"/>
        <v>1</v>
      </c>
      <c r="E91" s="34"/>
      <c r="G91" s="105"/>
      <c r="H91" s="105"/>
      <c r="I91" s="105"/>
      <c r="J91" s="105"/>
      <c r="K91" s="105"/>
      <c r="L91" s="105"/>
      <c r="M91" s="105"/>
      <c r="N91" s="105"/>
      <c r="O91" s="105"/>
      <c r="P91" s="105"/>
      <c r="Q91" s="105"/>
      <c r="R91" s="105"/>
      <c r="S91" s="105"/>
      <c r="T91" s="105"/>
      <c r="U91" s="105"/>
      <c r="V91" s="105"/>
      <c r="W91" s="105"/>
      <c r="AL91" s="19"/>
    </row>
    <row r="92" spans="1:38" s="17" customFormat="1" ht="17.25" hidden="1" x14ac:dyDescent="0.25">
      <c r="A92" s="125"/>
      <c r="C92" s="128" t="s">
        <v>171</v>
      </c>
      <c r="D92" s="128" t="b">
        <f t="shared" ca="1" si="1"/>
        <v>1</v>
      </c>
      <c r="E92" s="34"/>
      <c r="G92" s="105"/>
      <c r="H92" s="105"/>
      <c r="I92" s="105"/>
      <c r="J92" s="105"/>
      <c r="K92" s="105"/>
      <c r="L92" s="105"/>
      <c r="M92" s="105"/>
      <c r="N92" s="105"/>
      <c r="O92" s="105"/>
      <c r="P92" s="105"/>
      <c r="Q92" s="105"/>
      <c r="R92" s="105"/>
      <c r="S92" s="105"/>
      <c r="T92" s="105"/>
      <c r="U92" s="105"/>
      <c r="V92" s="105"/>
      <c r="W92" s="105"/>
      <c r="AL92" s="19"/>
    </row>
    <row r="93" spans="1:38" s="17" customFormat="1" ht="17.25" hidden="1" x14ac:dyDescent="0.25">
      <c r="A93" s="125"/>
      <c r="C93" s="128" t="s">
        <v>178</v>
      </c>
      <c r="D93" s="128" t="b">
        <f t="shared" ca="1" si="1"/>
        <v>1</v>
      </c>
      <c r="E93" s="34"/>
      <c r="G93" s="105"/>
      <c r="H93" s="105"/>
      <c r="I93" s="105"/>
      <c r="J93" s="105"/>
      <c r="K93" s="105"/>
      <c r="L93" s="105"/>
      <c r="M93" s="105"/>
      <c r="N93" s="105"/>
      <c r="O93" s="105"/>
      <c r="P93" s="105"/>
      <c r="Q93" s="105"/>
      <c r="R93" s="105"/>
      <c r="S93" s="105"/>
      <c r="T93" s="105"/>
      <c r="U93" s="105"/>
      <c r="V93" s="105"/>
      <c r="W93" s="105"/>
      <c r="AL93" s="19"/>
    </row>
    <row r="94" spans="1:38" s="17" customFormat="1" ht="17.25" hidden="1" x14ac:dyDescent="0.25">
      <c r="A94" s="125"/>
      <c r="C94" s="128" t="s">
        <v>185</v>
      </c>
      <c r="D94" s="128" t="b">
        <f t="shared" ca="1" si="1"/>
        <v>1</v>
      </c>
      <c r="E94" s="34"/>
      <c r="G94" s="105"/>
      <c r="H94" s="105"/>
      <c r="I94" s="105"/>
      <c r="J94" s="105"/>
      <c r="K94" s="105"/>
      <c r="L94" s="105"/>
      <c r="M94" s="105"/>
      <c r="N94" s="105"/>
      <c r="O94" s="105"/>
      <c r="P94" s="105"/>
      <c r="Q94" s="105"/>
      <c r="R94" s="105"/>
      <c r="S94" s="105"/>
      <c r="T94" s="105"/>
      <c r="U94" s="105"/>
      <c r="V94" s="105"/>
      <c r="W94" s="105"/>
      <c r="AL94" s="19"/>
    </row>
    <row r="95" spans="1:38" s="17" customFormat="1" ht="17.25" hidden="1" x14ac:dyDescent="0.25">
      <c r="A95" s="125"/>
      <c r="C95" s="128" t="s">
        <v>172</v>
      </c>
      <c r="D95" s="128" t="b">
        <f t="shared" ca="1" si="1"/>
        <v>1</v>
      </c>
      <c r="E95" s="34"/>
      <c r="G95" s="105"/>
      <c r="H95" s="105"/>
      <c r="I95" s="105"/>
      <c r="J95" s="105"/>
      <c r="K95" s="105"/>
      <c r="L95" s="105"/>
      <c r="M95" s="105"/>
      <c r="N95" s="105"/>
      <c r="O95" s="105"/>
      <c r="P95" s="105"/>
      <c r="Q95" s="105"/>
      <c r="R95" s="105"/>
      <c r="S95" s="105"/>
      <c r="T95" s="105"/>
      <c r="U95" s="105"/>
      <c r="V95" s="105"/>
      <c r="W95" s="105"/>
      <c r="AL95" s="19"/>
    </row>
    <row r="96" spans="1:38" s="17" customFormat="1" ht="17.25" hidden="1" x14ac:dyDescent="0.25">
      <c r="A96" s="125"/>
      <c r="C96" s="128" t="s">
        <v>179</v>
      </c>
      <c r="D96" s="128" t="b">
        <f t="shared" ca="1" si="1"/>
        <v>1</v>
      </c>
      <c r="E96" s="34"/>
      <c r="G96" s="105"/>
      <c r="H96" s="105"/>
      <c r="I96" s="105"/>
      <c r="J96" s="105"/>
      <c r="K96" s="105"/>
      <c r="L96" s="105"/>
      <c r="M96" s="105"/>
      <c r="N96" s="105"/>
      <c r="O96" s="105"/>
      <c r="P96" s="105"/>
      <c r="Q96" s="105"/>
      <c r="R96" s="105"/>
      <c r="S96" s="105"/>
      <c r="T96" s="105"/>
      <c r="U96" s="105"/>
      <c r="V96" s="105"/>
      <c r="W96" s="105"/>
      <c r="AL96" s="19"/>
    </row>
    <row r="97" spans="1:38" s="17" customFormat="1" ht="17.25" hidden="1" x14ac:dyDescent="0.25">
      <c r="A97" s="125"/>
      <c r="C97" s="128" t="s">
        <v>186</v>
      </c>
      <c r="D97" s="128" t="b">
        <f t="shared" ca="1" si="1"/>
        <v>1</v>
      </c>
      <c r="E97" s="34"/>
      <c r="G97" s="105"/>
      <c r="H97" s="105"/>
      <c r="I97" s="105"/>
      <c r="J97" s="105"/>
      <c r="K97" s="105"/>
      <c r="L97" s="105"/>
      <c r="M97" s="105"/>
      <c r="N97" s="105"/>
      <c r="O97" s="105"/>
      <c r="P97" s="105"/>
      <c r="Q97" s="105"/>
      <c r="R97" s="105"/>
      <c r="S97" s="105"/>
      <c r="T97" s="105"/>
      <c r="U97" s="105"/>
      <c r="V97" s="105"/>
      <c r="W97" s="105"/>
      <c r="AL97" s="19"/>
    </row>
    <row r="98" spans="1:38" s="17" customFormat="1" ht="17.25" hidden="1" x14ac:dyDescent="0.25">
      <c r="A98" s="125"/>
      <c r="C98" s="128" t="s">
        <v>173</v>
      </c>
      <c r="D98" s="128" t="b">
        <f t="shared" ca="1" si="1"/>
        <v>1</v>
      </c>
      <c r="E98" s="34"/>
      <c r="G98" s="34"/>
      <c r="H98" s="34"/>
      <c r="I98" s="34"/>
      <c r="J98" s="34"/>
      <c r="K98" s="34"/>
      <c r="AL98" s="19"/>
    </row>
    <row r="99" spans="1:38" s="17" customFormat="1" ht="17.25" hidden="1" x14ac:dyDescent="0.25">
      <c r="A99" s="125"/>
      <c r="C99" s="128" t="s">
        <v>180</v>
      </c>
      <c r="D99" s="128" t="b">
        <f t="shared" ca="1" si="1"/>
        <v>1</v>
      </c>
      <c r="E99" s="34"/>
      <c r="G99" s="34"/>
      <c r="H99" s="34"/>
      <c r="I99" s="34"/>
      <c r="J99" s="34"/>
      <c r="K99" s="34"/>
      <c r="AL99" s="19"/>
    </row>
    <row r="100" spans="1:38" s="17" customFormat="1" ht="17.25" hidden="1" x14ac:dyDescent="0.25">
      <c r="A100" s="125"/>
      <c r="C100" s="128" t="s">
        <v>187</v>
      </c>
      <c r="D100" s="128" t="b">
        <f t="shared" ca="1" si="1"/>
        <v>1</v>
      </c>
      <c r="E100" s="34"/>
      <c r="G100" s="34"/>
      <c r="H100" s="34"/>
      <c r="I100" s="34"/>
      <c r="J100" s="34"/>
      <c r="K100" s="34"/>
      <c r="AL100" s="19"/>
    </row>
    <row r="101" spans="1:38" s="17" customFormat="1" ht="17.25" hidden="1" x14ac:dyDescent="0.25">
      <c r="A101" s="125"/>
      <c r="C101" s="128" t="s">
        <v>174</v>
      </c>
      <c r="D101" s="128" t="b">
        <f t="shared" ca="1" si="1"/>
        <v>1</v>
      </c>
      <c r="E101" s="34"/>
      <c r="G101" s="34"/>
      <c r="H101" s="34"/>
      <c r="I101" s="34"/>
      <c r="J101" s="34"/>
      <c r="K101" s="34"/>
      <c r="AL101" s="19"/>
    </row>
    <row r="102" spans="1:38" s="17" customFormat="1" ht="17.25" hidden="1" x14ac:dyDescent="0.25">
      <c r="A102" s="125"/>
      <c r="C102" s="128" t="s">
        <v>181</v>
      </c>
      <c r="D102" s="128" t="b">
        <f t="shared" ca="1" si="1"/>
        <v>1</v>
      </c>
      <c r="E102" s="34"/>
      <c r="G102" s="34"/>
      <c r="H102" s="34"/>
      <c r="I102" s="34"/>
      <c r="J102" s="34"/>
      <c r="K102" s="34"/>
      <c r="AL102" s="19"/>
    </row>
    <row r="103" spans="1:38" s="17" customFormat="1" ht="17.25" hidden="1" x14ac:dyDescent="0.25">
      <c r="A103" s="125"/>
      <c r="C103" s="128" t="s">
        <v>188</v>
      </c>
      <c r="D103" s="128" t="b">
        <f t="shared" ref="D103:D122" ca="1" si="2">IF(COUNTA(INDIRECT(C103,TRUE)),TRUE,FALSE)</f>
        <v>1</v>
      </c>
      <c r="E103" s="34"/>
      <c r="G103" s="34"/>
      <c r="H103" s="34"/>
      <c r="I103" s="34"/>
      <c r="J103" s="34"/>
      <c r="K103" s="34"/>
      <c r="AL103" s="19"/>
    </row>
    <row r="104" spans="1:38" s="17" customFormat="1" ht="17.25" hidden="1" x14ac:dyDescent="0.25">
      <c r="A104" s="125"/>
      <c r="C104" s="128" t="s">
        <v>438</v>
      </c>
      <c r="D104" s="128" t="b">
        <f t="shared" ca="1" si="2"/>
        <v>1</v>
      </c>
      <c r="E104" s="34"/>
      <c r="G104" s="34"/>
      <c r="H104" s="34"/>
      <c r="I104" s="34"/>
      <c r="J104" s="34"/>
      <c r="K104" s="34"/>
      <c r="AL104" s="19"/>
    </row>
    <row r="105" spans="1:38" s="17" customFormat="1" ht="17.25" hidden="1" x14ac:dyDescent="0.25">
      <c r="A105" s="125"/>
      <c r="C105" s="128" t="s">
        <v>439</v>
      </c>
      <c r="D105" s="128" t="b">
        <f t="shared" ca="1" si="2"/>
        <v>1</v>
      </c>
      <c r="E105" s="34"/>
      <c r="G105" s="34"/>
      <c r="H105" s="34"/>
      <c r="I105" s="34"/>
      <c r="J105" s="34"/>
      <c r="K105" s="34"/>
      <c r="AL105" s="19"/>
    </row>
    <row r="106" spans="1:38" s="17" customFormat="1" ht="17.25" hidden="1" x14ac:dyDescent="0.25">
      <c r="A106" s="125"/>
      <c r="C106" s="128" t="s">
        <v>440</v>
      </c>
      <c r="D106" s="128" t="b">
        <f t="shared" ca="1" si="2"/>
        <v>1</v>
      </c>
      <c r="E106" s="34"/>
      <c r="G106" s="34"/>
      <c r="H106" s="34"/>
      <c r="I106" s="34"/>
      <c r="J106" s="34"/>
      <c r="K106" s="34"/>
      <c r="AL106" s="19"/>
    </row>
    <row r="107" spans="1:38" s="17" customFormat="1" ht="17.25" hidden="1" x14ac:dyDescent="0.25">
      <c r="A107" s="125"/>
      <c r="C107" s="128" t="s">
        <v>219</v>
      </c>
      <c r="D107" s="128" t="b">
        <f ca="1">INDIRECT(C107,TRUE)="OK"</f>
        <v>0</v>
      </c>
      <c r="E107" s="34"/>
      <c r="G107" s="34"/>
      <c r="H107" s="34"/>
      <c r="I107" s="34"/>
      <c r="J107" s="34"/>
      <c r="K107" s="34"/>
      <c r="AL107" s="19"/>
    </row>
    <row r="108" spans="1:38" s="17" customFormat="1" ht="17.25" hidden="1" x14ac:dyDescent="0.25">
      <c r="A108" s="125"/>
      <c r="C108" s="128" t="s">
        <v>220</v>
      </c>
      <c r="D108" s="128" t="b">
        <f ca="1">INDIRECT(C108,TRUE)="OK"</f>
        <v>0</v>
      </c>
      <c r="E108" s="34"/>
      <c r="G108" s="34"/>
      <c r="H108" s="34"/>
      <c r="I108" s="34"/>
      <c r="J108" s="34"/>
      <c r="K108" s="34"/>
      <c r="AL108" s="19"/>
    </row>
    <row r="109" spans="1:38" s="17" customFormat="1" ht="17.25" hidden="1" x14ac:dyDescent="0.25">
      <c r="A109" s="125"/>
      <c r="C109" s="128" t="s">
        <v>288</v>
      </c>
      <c r="D109" s="128" t="b">
        <f ca="1">INDIRECT(C109,TRUE)="OK"</f>
        <v>0</v>
      </c>
      <c r="E109" s="34"/>
      <c r="G109" s="34"/>
      <c r="H109" s="34"/>
      <c r="I109" s="34"/>
      <c r="J109" s="34"/>
      <c r="K109" s="34"/>
      <c r="AL109" s="19"/>
    </row>
    <row r="110" spans="1:38" s="17" customFormat="1" ht="17.25" hidden="1" x14ac:dyDescent="0.25">
      <c r="A110" s="125"/>
      <c r="C110" s="128" t="s">
        <v>221</v>
      </c>
      <c r="D110" s="128" t="b">
        <f ca="1">INDIRECT(C110,TRUE)="OK"</f>
        <v>0</v>
      </c>
      <c r="E110" s="34"/>
      <c r="G110" s="34"/>
      <c r="H110" s="34"/>
      <c r="I110" s="34"/>
      <c r="J110" s="34"/>
      <c r="K110" s="34"/>
      <c r="AL110" s="19"/>
    </row>
    <row r="111" spans="1:38" s="17" customFormat="1" ht="17.25" hidden="1" x14ac:dyDescent="0.25">
      <c r="A111" s="125"/>
      <c r="C111" s="128" t="s">
        <v>274</v>
      </c>
      <c r="D111" s="128" t="b">
        <f ca="1">INDIRECT(C111,TRUE)="OK"</f>
        <v>0</v>
      </c>
      <c r="E111" s="34"/>
      <c r="G111" s="34"/>
      <c r="H111" s="34"/>
      <c r="I111" s="34"/>
      <c r="J111" s="34"/>
      <c r="K111" s="34"/>
      <c r="AL111" s="19"/>
    </row>
    <row r="112" spans="1:38" s="17" customFormat="1" ht="17.25" hidden="1" x14ac:dyDescent="0.25">
      <c r="A112" s="125"/>
      <c r="C112" s="128" t="s">
        <v>282</v>
      </c>
      <c r="D112" s="128" t="b">
        <f t="shared" ca="1" si="2"/>
        <v>1</v>
      </c>
      <c r="E112" s="34"/>
      <c r="G112" s="34"/>
      <c r="H112" s="34"/>
      <c r="I112" s="34"/>
      <c r="J112" s="34"/>
      <c r="K112" s="34"/>
      <c r="AL112" s="19"/>
    </row>
    <row r="113" spans="1:38" s="17" customFormat="1" ht="17.25" hidden="1" x14ac:dyDescent="0.25">
      <c r="A113" s="125"/>
      <c r="C113" s="128" t="s">
        <v>283</v>
      </c>
      <c r="D113" s="128" t="b">
        <f t="shared" ca="1" si="2"/>
        <v>1</v>
      </c>
      <c r="E113" s="34"/>
      <c r="G113" s="34"/>
      <c r="H113" s="34"/>
      <c r="I113" s="34"/>
      <c r="J113" s="34"/>
      <c r="K113" s="34"/>
      <c r="AL113" s="19"/>
    </row>
    <row r="114" spans="1:38" s="17" customFormat="1" ht="17.25" hidden="1" x14ac:dyDescent="0.25">
      <c r="A114" s="125"/>
      <c r="C114" s="128" t="s">
        <v>284</v>
      </c>
      <c r="D114" s="128" t="b">
        <f>IF(UPPER(A13_C32_F32)="NO",TRUE,IF(F114=TRUE,TRUE,FALSE))</f>
        <v>0</v>
      </c>
      <c r="E114" s="34"/>
      <c r="F114" s="17" t="b">
        <f>IF(UPPER(A13_C32_F32)="YES",IF(A13_C33_F33&lt;&gt;"",TRUE),FALSE)</f>
        <v>0</v>
      </c>
      <c r="G114" s="34"/>
      <c r="H114" s="34"/>
      <c r="I114" s="34"/>
      <c r="J114" s="34"/>
      <c r="K114" s="34"/>
      <c r="AL114" s="19"/>
    </row>
    <row r="115" spans="1:38" s="17" customFormat="1" ht="17.25" hidden="1" x14ac:dyDescent="0.25">
      <c r="A115" s="125"/>
      <c r="C115" s="128" t="s">
        <v>285</v>
      </c>
      <c r="D115" s="128" t="b">
        <f>IF(UPPER(A13_C32_F32)="NO",TRUE,IF(F115=TRUE,TRUE,FALSE))</f>
        <v>0</v>
      </c>
      <c r="E115" s="34"/>
      <c r="F115" s="17" t="b">
        <f>IF(UPPER(A13_C32_F32)="YES",IF(A13_C34_F34&lt;&gt;"",TRUE),FALSE)</f>
        <v>0</v>
      </c>
      <c r="G115" s="34"/>
      <c r="H115" s="34"/>
      <c r="I115" s="34"/>
      <c r="J115" s="34"/>
      <c r="K115" s="34"/>
      <c r="AL115" s="19"/>
    </row>
    <row r="116" spans="1:38" s="17" customFormat="1" ht="17.25" hidden="1" x14ac:dyDescent="0.25">
      <c r="A116" s="125"/>
      <c r="C116" s="128" t="s">
        <v>275</v>
      </c>
      <c r="D116" s="128" t="b">
        <f t="shared" ca="1" si="2"/>
        <v>1</v>
      </c>
      <c r="E116" s="34"/>
      <c r="G116" s="34"/>
      <c r="H116" s="34"/>
      <c r="I116" s="34"/>
      <c r="J116" s="34"/>
      <c r="K116" s="34"/>
      <c r="AL116" s="19"/>
    </row>
    <row r="117" spans="1:38" s="17" customFormat="1" ht="17.25" hidden="1" x14ac:dyDescent="0.25">
      <c r="A117" s="125"/>
      <c r="C117" s="128" t="s">
        <v>276</v>
      </c>
      <c r="D117" s="128" t="b">
        <f t="shared" ca="1" si="2"/>
        <v>1</v>
      </c>
      <c r="E117" s="34"/>
      <c r="G117" s="34"/>
      <c r="H117" s="34"/>
      <c r="I117" s="34"/>
      <c r="J117" s="34"/>
      <c r="K117" s="34"/>
      <c r="AL117" s="19"/>
    </row>
    <row r="118" spans="1:38" s="17" customFormat="1" ht="17.25" hidden="1" x14ac:dyDescent="0.25">
      <c r="A118" s="125"/>
      <c r="C118" s="128" t="s">
        <v>277</v>
      </c>
      <c r="D118" s="128" t="b">
        <f t="shared" ca="1" si="2"/>
        <v>1</v>
      </c>
      <c r="E118" s="34"/>
      <c r="G118" s="34"/>
      <c r="H118" s="34"/>
      <c r="I118" s="34"/>
      <c r="J118" s="34"/>
      <c r="K118" s="34"/>
      <c r="AL118" s="19"/>
    </row>
    <row r="119" spans="1:38" s="17" customFormat="1" hidden="1" x14ac:dyDescent="0.25">
      <c r="A119" s="125"/>
      <c r="C119" s="128" t="s">
        <v>278</v>
      </c>
      <c r="D119" s="128" t="b">
        <f t="shared" ca="1" si="2"/>
        <v>1</v>
      </c>
      <c r="E119" s="34"/>
      <c r="G119" s="34"/>
      <c r="H119" s="34"/>
      <c r="I119" s="34"/>
      <c r="J119" s="34"/>
      <c r="K119" s="34"/>
    </row>
    <row r="120" spans="1:38" s="17" customFormat="1" hidden="1" x14ac:dyDescent="0.25">
      <c r="A120" s="125"/>
      <c r="C120" s="128" t="s">
        <v>279</v>
      </c>
      <c r="D120" s="128" t="b">
        <f t="shared" ca="1" si="2"/>
        <v>1</v>
      </c>
      <c r="E120" s="34"/>
      <c r="G120" s="34"/>
      <c r="H120" s="34"/>
      <c r="I120" s="34"/>
      <c r="J120" s="34"/>
      <c r="K120" s="34"/>
    </row>
    <row r="121" spans="1:38" s="17" customFormat="1" ht="30.75" hidden="1" customHeight="1" x14ac:dyDescent="0.25">
      <c r="A121" s="125"/>
      <c r="C121" s="128" t="s">
        <v>280</v>
      </c>
      <c r="D121" s="128" t="b">
        <f t="shared" ca="1" si="2"/>
        <v>1</v>
      </c>
      <c r="E121" s="34"/>
      <c r="G121" s="34"/>
      <c r="H121" s="34"/>
      <c r="I121" s="34"/>
      <c r="J121" s="34"/>
      <c r="K121" s="34"/>
    </row>
    <row r="122" spans="1:38" s="17" customFormat="1" hidden="1" x14ac:dyDescent="0.25">
      <c r="A122" s="125"/>
      <c r="C122" s="128" t="s">
        <v>281</v>
      </c>
      <c r="D122" s="128" t="b">
        <f t="shared" ca="1" si="2"/>
        <v>1</v>
      </c>
      <c r="E122" s="34"/>
      <c r="G122" s="34"/>
      <c r="H122" s="34"/>
      <c r="I122" s="34"/>
      <c r="J122" s="34"/>
      <c r="K122" s="34"/>
    </row>
    <row r="123" spans="1:38" s="17" customFormat="1" hidden="1" x14ac:dyDescent="0.25">
      <c r="A123" s="125"/>
      <c r="C123" s="128" t="s">
        <v>286</v>
      </c>
      <c r="D123" s="128" t="b">
        <f ca="1">IF(COUNTA(INDIRECT(C123,TRUE)),TRUE,FALSE)</f>
        <v>1</v>
      </c>
      <c r="G123" s="34"/>
      <c r="H123" s="34"/>
      <c r="I123" s="34"/>
      <c r="J123" s="34"/>
      <c r="K123" s="34"/>
    </row>
    <row r="124" spans="1:38" s="17" customFormat="1" hidden="1" x14ac:dyDescent="0.25">
      <c r="A124" s="125"/>
      <c r="G124" s="34"/>
      <c r="H124" s="34"/>
      <c r="I124" s="34"/>
      <c r="J124" s="34"/>
      <c r="K124" s="34"/>
    </row>
    <row r="125" spans="1:38" s="17" customFormat="1" hidden="1" x14ac:dyDescent="0.25">
      <c r="A125" s="125"/>
      <c r="G125" s="34"/>
      <c r="H125" s="34"/>
      <c r="I125" s="34"/>
      <c r="J125" s="34"/>
      <c r="K125" s="34"/>
    </row>
    <row r="126" spans="1:38" s="17" customFormat="1" hidden="1" x14ac:dyDescent="0.25">
      <c r="A126" s="125"/>
      <c r="G126" s="34"/>
      <c r="H126" s="34"/>
      <c r="I126" s="34"/>
      <c r="J126" s="34"/>
      <c r="K126" s="34"/>
    </row>
    <row r="127" spans="1:38" s="17" customFormat="1" ht="20.100000000000001" hidden="1" customHeight="1" x14ac:dyDescent="0.25">
      <c r="A127" s="125"/>
      <c r="G127" s="34"/>
      <c r="H127" s="34"/>
      <c r="I127" s="34"/>
      <c r="J127" s="34"/>
      <c r="K127" s="34"/>
    </row>
    <row r="128" spans="1:38" s="17" customFormat="1" ht="20.100000000000001" hidden="1" customHeight="1" x14ac:dyDescent="0.25">
      <c r="A128" s="125"/>
      <c r="G128" s="34"/>
      <c r="H128" s="34"/>
      <c r="I128" s="34"/>
      <c r="J128" s="34"/>
      <c r="K128" s="34"/>
    </row>
    <row r="129" spans="1:11" s="17" customFormat="1" ht="20.100000000000001" hidden="1" customHeight="1" x14ac:dyDescent="0.25">
      <c r="A129" s="125"/>
      <c r="E129" s="34"/>
      <c r="G129" s="34"/>
      <c r="H129" s="34"/>
      <c r="I129" s="34"/>
      <c r="J129" s="34"/>
      <c r="K129" s="34"/>
    </row>
    <row r="130" spans="1:11" s="17" customFormat="1" ht="20.100000000000001" hidden="1" customHeight="1" x14ac:dyDescent="0.25">
      <c r="A130" s="125"/>
      <c r="C130" s="34"/>
      <c r="D130" s="34"/>
      <c r="E130" s="34"/>
      <c r="G130" s="34"/>
      <c r="H130" s="34"/>
      <c r="I130" s="34"/>
      <c r="J130" s="34"/>
      <c r="K130" s="34"/>
    </row>
    <row r="131" spans="1:11" s="17" customFormat="1" ht="20.100000000000001" hidden="1" customHeight="1" x14ac:dyDescent="0.25">
      <c r="A131" s="125"/>
      <c r="C131" s="34"/>
      <c r="D131" s="34"/>
      <c r="E131" s="34"/>
      <c r="G131" s="34"/>
      <c r="H131" s="34"/>
      <c r="I131" s="34"/>
      <c r="J131" s="34"/>
      <c r="K131" s="34"/>
    </row>
    <row r="132" spans="1:11" s="17" customFormat="1" ht="20.100000000000001" hidden="1" customHeight="1" x14ac:dyDescent="0.25">
      <c r="A132" s="125"/>
      <c r="C132" s="34"/>
      <c r="D132" s="34"/>
      <c r="E132" s="34"/>
      <c r="G132" s="34"/>
      <c r="H132" s="34"/>
      <c r="I132" s="34"/>
      <c r="J132" s="34"/>
      <c r="K132" s="34"/>
    </row>
    <row r="133" spans="1:11" s="17" customFormat="1" ht="20.100000000000001" hidden="1" customHeight="1" x14ac:dyDescent="0.25">
      <c r="A133" s="125"/>
      <c r="C133" s="34"/>
      <c r="D133" s="34"/>
      <c r="E133" s="34"/>
      <c r="G133" s="34"/>
      <c r="H133" s="34"/>
      <c r="I133" s="34"/>
      <c r="J133" s="34"/>
      <c r="K133" s="34"/>
    </row>
    <row r="134" spans="1:11" s="17" customFormat="1" ht="20.100000000000001" hidden="1" customHeight="1" x14ac:dyDescent="0.25">
      <c r="A134" s="125"/>
      <c r="C134" s="34"/>
      <c r="D134" s="34"/>
      <c r="E134" s="34"/>
      <c r="G134" s="34"/>
      <c r="H134" s="34"/>
      <c r="I134" s="34"/>
      <c r="J134" s="34"/>
      <c r="K134" s="34"/>
    </row>
    <row r="135" spans="1:11" s="17" customFormat="1" ht="20.100000000000001" hidden="1" customHeight="1" x14ac:dyDescent="0.25">
      <c r="A135" s="125"/>
      <c r="C135" s="34"/>
      <c r="D135" s="34"/>
      <c r="E135" s="34"/>
      <c r="G135" s="34"/>
      <c r="H135" s="34"/>
      <c r="I135" s="34"/>
      <c r="J135" s="34"/>
      <c r="K135" s="34"/>
    </row>
    <row r="136" spans="1:11" s="17" customFormat="1" ht="20.100000000000001" hidden="1" customHeight="1" x14ac:dyDescent="0.25">
      <c r="A136" s="125"/>
      <c r="C136" s="34"/>
      <c r="D136" s="34"/>
      <c r="E136" s="34"/>
      <c r="G136" s="34"/>
      <c r="H136" s="34"/>
      <c r="I136" s="34"/>
      <c r="J136" s="34"/>
      <c r="K136" s="34"/>
    </row>
    <row r="137" spans="1:11" hidden="1" x14ac:dyDescent="0.25">
      <c r="F137" s="17"/>
    </row>
    <row r="138" spans="1:11" hidden="1" x14ac:dyDescent="0.25">
      <c r="F138" s="17"/>
    </row>
    <row r="139" spans="1:11" ht="37.5" hidden="1" customHeight="1" x14ac:dyDescent="0.25">
      <c r="F139" s="17"/>
    </row>
    <row r="140" spans="1:11" hidden="1" x14ac:dyDescent="0.25">
      <c r="F140" s="17"/>
    </row>
    <row r="141" spans="1:11" hidden="1" x14ac:dyDescent="0.25">
      <c r="F141" s="17"/>
    </row>
    <row r="142" spans="1:11" ht="15" hidden="1" customHeight="1" x14ac:dyDescent="0.25">
      <c r="F142" s="17"/>
    </row>
    <row r="143" spans="1:11" ht="15" hidden="1" customHeight="1" x14ac:dyDescent="0.25">
      <c r="F143" s="17"/>
    </row>
    <row r="144" spans="1:11" hidden="1" x14ac:dyDescent="0.25">
      <c r="F144" s="17"/>
    </row>
    <row r="145" x14ac:dyDescent="0.25"/>
    <row r="146" x14ac:dyDescent="0.25"/>
    <row r="150" x14ac:dyDescent="0.25"/>
    <row r="151" x14ac:dyDescent="0.25"/>
    <row r="152" x14ac:dyDescent="0.25"/>
    <row r="153" x14ac:dyDescent="0.25"/>
  </sheetData>
  <dataConsolidate/>
  <customSheetViews>
    <customSheetView guid="{460D7A60-85C4-41C8-96C1-83E78CFB2E18}" scale="85" showPageBreaks="1" fitToPage="1" printArea="1" hiddenRows="1" hiddenColumns="1" view="pageBreakPreview">
      <colBreaks count="1" manualBreakCount="1">
        <brk id="11" max="1048575" man="1"/>
      </colBreaks>
      <pageMargins left="0.5" right="0.25" top="0.25" bottom="0.5" header="0.3" footer="0.3"/>
      <pageSetup paperSize="9" scale="57" fitToHeight="0" orientation="portrait" r:id="rId1"/>
    </customSheetView>
    <customSheetView guid="{EA537DD9-FFE8-4AC8-8838-3E6AB686B451}" scale="75" showPageBreaks="1" hiddenColumns="1" view="pageLayout"/>
    <customSheetView guid="{0C224D8C-D3E5-4FB4-ABE1-D15CD5FCE8D4}" scale="75" showPageBreaks="1" hiddenColumns="1" view="pageLayout"/>
    <customSheetView guid="{50755163-EB13-41A6-B7DC-CF66B724D77B}" scale="85" showPageBreaks="1" hiddenColumns="1" view="pageBreakPreview" topLeftCell="A71">
      <selection sqref="A1:F80"/>
    </customSheetView>
  </customSheetViews>
  <mergeCells count="75">
    <mergeCell ref="B1:F1"/>
    <mergeCell ref="A2:E2"/>
    <mergeCell ref="A60:F60"/>
    <mergeCell ref="E8:F8"/>
    <mergeCell ref="A20:A22"/>
    <mergeCell ref="B55:C55"/>
    <mergeCell ref="A52:F52"/>
    <mergeCell ref="C18:D18"/>
    <mergeCell ref="C43:F43"/>
    <mergeCell ref="B57:C57"/>
    <mergeCell ref="A23:A25"/>
    <mergeCell ref="C51:F51"/>
    <mergeCell ref="C40:F40"/>
    <mergeCell ref="C41:F41"/>
    <mergeCell ref="A39:A44"/>
    <mergeCell ref="C14:D14"/>
    <mergeCell ref="A69:B69"/>
    <mergeCell ref="C69:D69"/>
    <mergeCell ref="E69:F69"/>
    <mergeCell ref="A68:B68"/>
    <mergeCell ref="C68:D68"/>
    <mergeCell ref="E68:F68"/>
    <mergeCell ref="AL20:AL22"/>
    <mergeCell ref="AL23:AL25"/>
    <mergeCell ref="AL26:AL28"/>
    <mergeCell ref="C39:F39"/>
    <mergeCell ref="C34:F34"/>
    <mergeCell ref="C37:F37"/>
    <mergeCell ref="C33:F33"/>
    <mergeCell ref="C36:F36"/>
    <mergeCell ref="C38:F38"/>
    <mergeCell ref="C35:F35"/>
    <mergeCell ref="C16:D16"/>
    <mergeCell ref="C15:D15"/>
    <mergeCell ref="B54:C54"/>
    <mergeCell ref="C44:F44"/>
    <mergeCell ref="C49:F49"/>
    <mergeCell ref="A48:F48"/>
    <mergeCell ref="A26:A28"/>
    <mergeCell ref="A10:A19"/>
    <mergeCell ref="C19:D19"/>
    <mergeCell ref="B20:B22"/>
    <mergeCell ref="B23:B25"/>
    <mergeCell ref="C17:D17"/>
    <mergeCell ref="C11:D11"/>
    <mergeCell ref="C12:D12"/>
    <mergeCell ref="B26:B30"/>
    <mergeCell ref="C67:F67"/>
    <mergeCell ref="C66:F66"/>
    <mergeCell ref="B56:C56"/>
    <mergeCell ref="A36:A38"/>
    <mergeCell ref="C45:F45"/>
    <mergeCell ref="C46:F46"/>
    <mergeCell ref="B59:C59"/>
    <mergeCell ref="C65:F65"/>
    <mergeCell ref="B53:E53"/>
    <mergeCell ref="C64:F64"/>
    <mergeCell ref="C42:F42"/>
    <mergeCell ref="C63:F63"/>
    <mergeCell ref="B58:C58"/>
    <mergeCell ref="C62:F62"/>
    <mergeCell ref="A61:F61"/>
    <mergeCell ref="B3:F3"/>
    <mergeCell ref="A5:A7"/>
    <mergeCell ref="C6:D6"/>
    <mergeCell ref="C7:D7"/>
    <mergeCell ref="C13:D13"/>
    <mergeCell ref="C10:D10"/>
    <mergeCell ref="C4:F4"/>
    <mergeCell ref="E7:F7"/>
    <mergeCell ref="E6:F6"/>
    <mergeCell ref="E5:F5"/>
    <mergeCell ref="C9:F9"/>
    <mergeCell ref="C8:D8"/>
    <mergeCell ref="C5:D5"/>
  </mergeCells>
  <conditionalFormatting sqref="C4 C11:F18 E19:F19">
    <cfRule type="containsBlanks" dxfId="163" priority="410" stopIfTrue="1">
      <formula>LEN(TRIM(C4))=0</formula>
    </cfRule>
  </conditionalFormatting>
  <conditionalFormatting sqref="C6:C9">
    <cfRule type="containsBlanks" dxfId="162" priority="82" stopIfTrue="1">
      <formula>LEN(TRIM(C6))=0</formula>
    </cfRule>
  </conditionalFormatting>
  <conditionalFormatting sqref="C8">
    <cfRule type="notContainsBlanks" dxfId="161" priority="80" stopIfTrue="1">
      <formula>LEN(TRIM(C8))&gt;0</formula>
    </cfRule>
  </conditionalFormatting>
  <conditionalFormatting sqref="C19 C6:C7 C9 C4 C11:F18 E19:F19">
    <cfRule type="notContainsBlanks" dxfId="160" priority="409" stopIfTrue="1">
      <formula>LEN(TRIM(C4))&gt;0</formula>
    </cfRule>
  </conditionalFormatting>
  <conditionalFormatting sqref="C20">
    <cfRule type="notContainsBlanks" dxfId="159" priority="226" stopIfTrue="1">
      <formula>LEN(TRIM(C20))&gt;0</formula>
    </cfRule>
  </conditionalFormatting>
  <conditionalFormatting sqref="C21:C23">
    <cfRule type="notContainsBlanks" dxfId="158" priority="347" stopIfTrue="1">
      <formula>LEN(TRIM(C21))&gt;0</formula>
    </cfRule>
  </conditionalFormatting>
  <conditionalFormatting sqref="C25">
    <cfRule type="notContainsBlanks" dxfId="157" priority="245" stopIfTrue="1">
      <formula>LEN(TRIM(C25))&gt;0</formula>
    </cfRule>
    <cfRule type="containsBlanks" dxfId="156" priority="224" stopIfTrue="1">
      <formula>LEN(TRIM(C25))=0</formula>
    </cfRule>
  </conditionalFormatting>
  <conditionalFormatting sqref="C26">
    <cfRule type="notContainsBlanks" dxfId="155" priority="15" stopIfTrue="1">
      <formula>LEN(TRIM(C26))&gt;0</formula>
    </cfRule>
  </conditionalFormatting>
  <conditionalFormatting sqref="C28:C31">
    <cfRule type="notContainsBlanks" dxfId="154" priority="313" stopIfTrue="1">
      <formula>LEN(TRIM(C28))&gt;0</formula>
    </cfRule>
  </conditionalFormatting>
  <conditionalFormatting sqref="C28:C32">
    <cfRule type="containsBlanks" dxfId="153" priority="309" stopIfTrue="1">
      <formula>LEN(TRIM(C28))=0</formula>
    </cfRule>
  </conditionalFormatting>
  <conditionalFormatting sqref="C74">
    <cfRule type="containsBlanks" dxfId="152" priority="170" stopIfTrue="1">
      <formula>LEN(TRIM(C74))=0</formula>
    </cfRule>
  </conditionalFormatting>
  <conditionalFormatting sqref="C77">
    <cfRule type="containsBlanks" dxfId="151" priority="173" stopIfTrue="1">
      <formula>LEN(TRIM(C77))=0</formula>
    </cfRule>
  </conditionalFormatting>
  <conditionalFormatting sqref="C79">
    <cfRule type="notContainsBlanks" dxfId="150" priority="150" stopIfTrue="1">
      <formula>LEN(TRIM(C79))&gt;0</formula>
    </cfRule>
  </conditionalFormatting>
  <conditionalFormatting sqref="C112:C115">
    <cfRule type="containsBlanks" dxfId="149" priority="167" stopIfTrue="1">
      <formula>LEN(TRIM(C112))=0</formula>
    </cfRule>
  </conditionalFormatting>
  <conditionalFormatting sqref="C112:C123">
    <cfRule type="notContainsBlanks" dxfId="148" priority="50" stopIfTrue="1">
      <formula>LEN(TRIM(C112))&gt;0</formula>
    </cfRule>
  </conditionalFormatting>
  <conditionalFormatting sqref="C24:D24">
    <cfRule type="notContainsBlanks" dxfId="147" priority="337" stopIfTrue="1">
      <formula>LEN(TRIM(C24))&gt;0</formula>
    </cfRule>
  </conditionalFormatting>
  <conditionalFormatting sqref="C34:D34">
    <cfRule type="containsBlanks" dxfId="146" priority="411" stopIfTrue="1">
      <formula>LEN(TRIM(C34))=0</formula>
    </cfRule>
    <cfRule type="notContainsBlanks" dxfId="145" priority="233" stopIfTrue="1">
      <formula>LEN(TRIM(C34))&gt;0</formula>
    </cfRule>
  </conditionalFormatting>
  <conditionalFormatting sqref="C36:D46">
    <cfRule type="notContainsBlanks" dxfId="144" priority="1" stopIfTrue="1">
      <formula>LEN(TRIM(C36))&gt;0</formula>
    </cfRule>
    <cfRule type="containsBlanks" dxfId="143" priority="2" stopIfTrue="1">
      <formula>LEN(TRIM(C36))=0</formula>
    </cfRule>
  </conditionalFormatting>
  <conditionalFormatting sqref="C72:D122 C19:C22">
    <cfRule type="containsBlanks" dxfId="142" priority="369" stopIfTrue="1">
      <formula>LEN(TRIM(C19))=0</formula>
    </cfRule>
  </conditionalFormatting>
  <conditionalFormatting sqref="C72:D122">
    <cfRule type="notContainsBlanks" dxfId="141" priority="365" stopIfTrue="1">
      <formula>LEN(TRIM(C72))&gt;0</formula>
    </cfRule>
  </conditionalFormatting>
  <conditionalFormatting sqref="C123:D123">
    <cfRule type="containsBlanks" dxfId="140" priority="47" stopIfTrue="1">
      <formula>LEN(TRIM(C123))=0</formula>
    </cfRule>
    <cfRule type="notContainsBlanks" dxfId="139" priority="49" stopIfTrue="1">
      <formula>LEN(TRIM(C123))&gt;0</formula>
    </cfRule>
  </conditionalFormatting>
  <conditionalFormatting sqref="C32:E32">
    <cfRule type="notContainsBlanks" dxfId="138" priority="305" stopIfTrue="1">
      <formula>LEN(TRIM(C32))&gt;0</formula>
    </cfRule>
  </conditionalFormatting>
  <conditionalFormatting sqref="C23:F23">
    <cfRule type="containsBlanks" dxfId="137" priority="341" stopIfTrue="1">
      <formula>LEN(TRIM(C23))=0</formula>
    </cfRule>
  </conditionalFormatting>
  <conditionalFormatting sqref="C24:F24">
    <cfRule type="containsBlanks" dxfId="136" priority="333" stopIfTrue="1">
      <formula>LEN(TRIM(C24))=0</formula>
    </cfRule>
  </conditionalFormatting>
  <conditionalFormatting sqref="C27:F27">
    <cfRule type="containsBlanks" dxfId="135" priority="30" stopIfTrue="1">
      <formula>LEN(TRIM(C27))=0</formula>
    </cfRule>
    <cfRule type="notContainsBlanks" dxfId="134" priority="31" stopIfTrue="1">
      <formula>LEN(TRIM(C27))&gt;0</formula>
    </cfRule>
  </conditionalFormatting>
  <conditionalFormatting sqref="D20">
    <cfRule type="notContainsBlanks" dxfId="133" priority="367" stopIfTrue="1">
      <formula>LEN(TRIM(D20))&gt;0</formula>
    </cfRule>
    <cfRule type="containsBlanks" dxfId="132" priority="366" stopIfTrue="1">
      <formula>LEN(TRIM(D20))=0</formula>
    </cfRule>
  </conditionalFormatting>
  <conditionalFormatting sqref="D22">
    <cfRule type="cellIs" dxfId="131" priority="34" stopIfTrue="1" operator="equal">
      <formula>FALSE</formula>
    </cfRule>
  </conditionalFormatting>
  <conditionalFormatting sqref="D23">
    <cfRule type="notContainsBlanks" dxfId="130" priority="345" stopIfTrue="1">
      <formula>LEN(TRIM(D23))&gt;0</formula>
    </cfRule>
  </conditionalFormatting>
  <conditionalFormatting sqref="D25">
    <cfRule type="cellIs" dxfId="129" priority="32" stopIfTrue="1" operator="equal">
      <formula>FALSE</formula>
    </cfRule>
  </conditionalFormatting>
  <conditionalFormatting sqref="D31">
    <cfRule type="notContainsBlanks" dxfId="128" priority="311" stopIfTrue="1">
      <formula>LEN(TRIM(D31))&gt;0</formula>
    </cfRule>
  </conditionalFormatting>
  <conditionalFormatting sqref="D31:D32">
    <cfRule type="containsBlanks" dxfId="127" priority="412" stopIfTrue="1">
      <formula>LEN(TRIM(D31))=0</formula>
    </cfRule>
  </conditionalFormatting>
  <conditionalFormatting sqref="D72:D76">
    <cfRule type="containsBlanks" dxfId="126" priority="117" stopIfTrue="1">
      <formula>LEN(TRIM(D72))=0</formula>
    </cfRule>
  </conditionalFormatting>
  <conditionalFormatting sqref="D76">
    <cfRule type="notContainsBlanks" dxfId="125" priority="121" stopIfTrue="1">
      <formula>LEN(TRIM(D76))&gt;0</formula>
    </cfRule>
  </conditionalFormatting>
  <conditionalFormatting sqref="D123">
    <cfRule type="containsBlanks" dxfId="124" priority="413" stopIfTrue="1">
      <formula>LEN(TRIM(D123))=0</formula>
    </cfRule>
  </conditionalFormatting>
  <conditionalFormatting sqref="D28:E30">
    <cfRule type="cellIs" dxfId="123" priority="14" stopIfTrue="1" operator="equal">
      <formula>FALSE</formula>
    </cfRule>
  </conditionalFormatting>
  <conditionalFormatting sqref="D21:F21">
    <cfRule type="notContainsBlanks" dxfId="122" priority="75" stopIfTrue="1">
      <formula>LEN(TRIM(D21))&gt;0</formula>
    </cfRule>
  </conditionalFormatting>
  <conditionalFormatting sqref="D26:F26">
    <cfRule type="containsBlanks" dxfId="121" priority="325" stopIfTrue="1">
      <formula>LEN(TRIM(D26))=0</formula>
    </cfRule>
    <cfRule type="notContainsBlanks" dxfId="120" priority="325" stopIfTrue="1">
      <formula>LEN(TRIM(D26))&gt;0</formula>
    </cfRule>
  </conditionalFormatting>
  <conditionalFormatting sqref="E6:E8">
    <cfRule type="notContainsBlanks" dxfId="119" priority="158" stopIfTrue="1">
      <formula>LEN(TRIM(E6))&gt;0</formula>
    </cfRule>
    <cfRule type="containsBlanks" dxfId="118" priority="158" stopIfTrue="1">
      <formula>LEN(TRIM(E6))=0</formula>
    </cfRule>
  </conditionalFormatting>
  <conditionalFormatting sqref="E20">
    <cfRule type="notContainsBlanks" dxfId="117" priority="363" stopIfTrue="1">
      <formula>LEN(TRIM(E20))&gt;0</formula>
    </cfRule>
  </conditionalFormatting>
  <conditionalFormatting sqref="E20:E21">
    <cfRule type="containsBlanks" dxfId="116" priority="361" stopIfTrue="1">
      <formula>LEN(TRIM(E20))=0</formula>
    </cfRule>
  </conditionalFormatting>
  <conditionalFormatting sqref="E23:E24">
    <cfRule type="notContainsBlanks" dxfId="115" priority="335" stopIfTrue="1">
      <formula>LEN(TRIM(E23))&gt;0</formula>
    </cfRule>
  </conditionalFormatting>
  <conditionalFormatting sqref="E32:F32">
    <cfRule type="containsBlanks" dxfId="114" priority="44" stopIfTrue="1">
      <formula>LEN(TRIM(E32))=0</formula>
    </cfRule>
  </conditionalFormatting>
  <conditionalFormatting sqref="F20">
    <cfRule type="notContainsBlanks" dxfId="113" priority="359" stopIfTrue="1">
      <formula>LEN(TRIM(F20))&gt;0</formula>
    </cfRule>
  </conditionalFormatting>
  <conditionalFormatting sqref="F20:F22">
    <cfRule type="containsBlanks" dxfId="112" priority="48" stopIfTrue="1">
      <formula>LEN(TRIM(F20))=0</formula>
    </cfRule>
  </conditionalFormatting>
  <conditionalFormatting sqref="F22:F24">
    <cfRule type="notContainsBlanks" dxfId="111" priority="414" stopIfTrue="1">
      <formula>LEN(TRIM(F22))&gt;0</formula>
    </cfRule>
  </conditionalFormatting>
  <conditionalFormatting sqref="F25">
    <cfRule type="containsBlanks" dxfId="110" priority="46" stopIfTrue="1">
      <formula>LEN(TRIM(F25))=0</formula>
    </cfRule>
    <cfRule type="notContainsBlanks" dxfId="109" priority="45" stopIfTrue="1">
      <formula>LEN(TRIM(F25))&gt;0</formula>
    </cfRule>
  </conditionalFormatting>
  <conditionalFormatting sqref="F28:F29">
    <cfRule type="containsBlanks" dxfId="108" priority="5" stopIfTrue="1">
      <formula>LEN(TRIM(F28))=0</formula>
    </cfRule>
    <cfRule type="notContainsBlanks" dxfId="107" priority="4" stopIfTrue="1">
      <formula>LEN(TRIM(F28))&gt;0</formula>
    </cfRule>
  </conditionalFormatting>
  <conditionalFormatting sqref="F30">
    <cfRule type="cellIs" dxfId="106" priority="3" stopIfTrue="1" operator="equal">
      <formula>FALSE</formula>
    </cfRule>
  </conditionalFormatting>
  <conditionalFormatting sqref="F31">
    <cfRule type="containsBlanks" dxfId="105" priority="42" stopIfTrue="1">
      <formula>LEN(TRIM(F31))=0</formula>
    </cfRule>
  </conditionalFormatting>
  <conditionalFormatting sqref="F31:F32">
    <cfRule type="notContainsBlanks" dxfId="104" priority="41" stopIfTrue="1">
      <formula>LEN(TRIM(F31))&gt;0</formula>
    </cfRule>
  </conditionalFormatting>
  <conditionalFormatting sqref="G37">
    <cfRule type="containsBlanks" dxfId="103" priority="62" stopIfTrue="1">
      <formula>LEN(TRIM(G37))=0</formula>
    </cfRule>
  </conditionalFormatting>
  <dataValidations count="3">
    <dataValidation type="list" allowBlank="1" showInputMessage="1" showErrorMessage="1" sqref="C65:D66" xr:uid="{00000000-0002-0000-0200-000000000000}">
      <formula1>"Yes,No"</formula1>
    </dataValidation>
    <dataValidation type="list" allowBlank="1" showInputMessage="1" showErrorMessage="1" sqref="C64:F64" xr:uid="{00000000-0002-0000-0200-000002000000}">
      <formula1>"INR  ₹ ,USD $ ,GBP £ ,JPY ¥ ,EURO €"</formula1>
    </dataValidation>
    <dataValidation type="list" allowBlank="1" showInputMessage="1" showErrorMessage="1" sqref="C67:F67" xr:uid="{00000000-0002-0000-0200-000004000000}">
      <formula1>"Domestic-01 , Import-02"</formula1>
    </dataValidation>
  </dataValidations>
  <printOptions horizontalCentered="1"/>
  <pageMargins left="0" right="0" top="0" bottom="0.28999999999999998" header="0" footer="0"/>
  <pageSetup paperSize="9" scale="99" fitToHeight="0" orientation="landscape" r:id="rId2"/>
  <headerFooter>
    <oddFooter>&amp;LPage&amp;P of &amp;N&amp;C&amp;A&amp;R&amp;D,&amp;T</oddFooter>
  </headerFooter>
  <rowBreaks count="2" manualBreakCount="2">
    <brk id="25" max="5" man="1"/>
    <brk id="51" max="5" man="1"/>
  </rowBreaks>
  <drawing r:id="rId3"/>
  <legacyDrawing r:id="rId4"/>
  <mc:AlternateContent xmlns:mc="http://schemas.openxmlformats.org/markup-compatibility/2006">
    <mc:Choice Requires="x14">
      <controls>
        <mc:AlternateContent xmlns:mc="http://schemas.openxmlformats.org/markup-compatibility/2006">
          <mc:Choice Requires="x14">
            <control shapeId="1268" r:id="rId5" name="Check Box 244">
              <controlPr defaultSize="0" autoFill="0" autoLine="0" autoPict="0" altText="ChannelPartnerAttach_x000a_Autho.Certi.ofPrin">
                <anchor moveWithCells="1">
                  <from>
                    <xdr:col>2</xdr:col>
                    <xdr:colOff>38100</xdr:colOff>
                    <xdr:row>24</xdr:row>
                    <xdr:rowOff>9525</xdr:rowOff>
                  </from>
                  <to>
                    <xdr:col>3</xdr:col>
                    <xdr:colOff>0</xdr:colOff>
                    <xdr:row>24</xdr:row>
                    <xdr:rowOff>371475</xdr:rowOff>
                  </to>
                </anchor>
              </controlPr>
            </control>
          </mc:Choice>
        </mc:AlternateContent>
        <mc:AlternateContent xmlns:mc="http://schemas.openxmlformats.org/markup-compatibility/2006">
          <mc:Choice Requires="x14">
            <control shapeId="1106" r:id="rId6" name="Public Limited">
              <controlPr defaultSize="0" autoFill="0" autoLine="0" autoPict="0">
                <anchor moveWithCells="1">
                  <from>
                    <xdr:col>3</xdr:col>
                    <xdr:colOff>9525</xdr:colOff>
                    <xdr:row>19</xdr:row>
                    <xdr:rowOff>9525</xdr:rowOff>
                  </from>
                  <to>
                    <xdr:col>3</xdr:col>
                    <xdr:colOff>1571625</xdr:colOff>
                    <xdr:row>20</xdr:row>
                    <xdr:rowOff>19050</xdr:rowOff>
                  </to>
                </anchor>
              </controlPr>
            </control>
          </mc:Choice>
        </mc:AlternateContent>
        <mc:AlternateContent xmlns:mc="http://schemas.openxmlformats.org/markup-compatibility/2006">
          <mc:Choice Requires="x14">
            <control shapeId="1107" r:id="rId7" name="Trader-Contractor">
              <controlPr defaultSize="0" autoFill="0" autoLine="0" autoPict="0">
                <anchor moveWithCells="1">
                  <from>
                    <xdr:col>3</xdr:col>
                    <xdr:colOff>9525</xdr:colOff>
                    <xdr:row>20</xdr:row>
                    <xdr:rowOff>19050</xdr:rowOff>
                  </from>
                  <to>
                    <xdr:col>3</xdr:col>
                    <xdr:colOff>1571625</xdr:colOff>
                    <xdr:row>21</xdr:row>
                    <xdr:rowOff>0</xdr:rowOff>
                  </to>
                </anchor>
              </controlPr>
            </control>
          </mc:Choice>
        </mc:AlternateContent>
        <mc:AlternateContent xmlns:mc="http://schemas.openxmlformats.org/markup-compatibility/2006">
          <mc:Choice Requires="x14">
            <control shapeId="1108" r:id="rId8" name="LLP">
              <controlPr defaultSize="0" autoFill="0" autoLine="0" autoPict="0">
                <anchor moveWithCells="1">
                  <from>
                    <xdr:col>4</xdr:col>
                    <xdr:colOff>0</xdr:colOff>
                    <xdr:row>19</xdr:row>
                    <xdr:rowOff>9525</xdr:rowOff>
                  </from>
                  <to>
                    <xdr:col>5</xdr:col>
                    <xdr:colOff>0</xdr:colOff>
                    <xdr:row>20</xdr:row>
                    <xdr:rowOff>0</xdr:rowOff>
                  </to>
                </anchor>
              </controlPr>
            </control>
          </mc:Choice>
        </mc:AlternateContent>
        <mc:AlternateContent xmlns:mc="http://schemas.openxmlformats.org/markup-compatibility/2006">
          <mc:Choice Requires="x14">
            <control shapeId="1109" r:id="rId9" name="Manufacturor">
              <controlPr defaultSize="0" autoFill="0" autoLine="0" autoPict="0">
                <anchor moveWithCells="1">
                  <from>
                    <xdr:col>4</xdr:col>
                    <xdr:colOff>9525</xdr:colOff>
                    <xdr:row>20</xdr:row>
                    <xdr:rowOff>19050</xdr:rowOff>
                  </from>
                  <to>
                    <xdr:col>4</xdr:col>
                    <xdr:colOff>1571625</xdr:colOff>
                    <xdr:row>21</xdr:row>
                    <xdr:rowOff>9525</xdr:rowOff>
                  </to>
                </anchor>
              </controlPr>
            </control>
          </mc:Choice>
        </mc:AlternateContent>
        <mc:AlternateContent xmlns:mc="http://schemas.openxmlformats.org/markup-compatibility/2006">
          <mc:Choice Requires="x14">
            <control shapeId="1110" r:id="rId10" name="Consultant">
              <controlPr defaultSize="0" autoFill="0" autoLine="0" autoPict="0">
                <anchor moveWithCells="1">
                  <from>
                    <xdr:col>5</xdr:col>
                    <xdr:colOff>19050</xdr:colOff>
                    <xdr:row>19</xdr:row>
                    <xdr:rowOff>9525</xdr:rowOff>
                  </from>
                  <to>
                    <xdr:col>5</xdr:col>
                    <xdr:colOff>1571625</xdr:colOff>
                    <xdr:row>20</xdr:row>
                    <xdr:rowOff>0</xdr:rowOff>
                  </to>
                </anchor>
              </controlPr>
            </control>
          </mc:Choice>
        </mc:AlternateContent>
        <mc:AlternateContent xmlns:mc="http://schemas.openxmlformats.org/markup-compatibility/2006">
          <mc:Choice Requires="x14">
            <control shapeId="1226" r:id="rId11" name="Check Box 202">
              <controlPr locked="0" defaultSize="0" autoFill="0" autoLine="0" autoPict="0">
                <anchor moveWithCells="1">
                  <from>
                    <xdr:col>0</xdr:col>
                    <xdr:colOff>200025</xdr:colOff>
                    <xdr:row>52</xdr:row>
                    <xdr:rowOff>47625</xdr:rowOff>
                  </from>
                  <to>
                    <xdr:col>0</xdr:col>
                    <xdr:colOff>381000</xdr:colOff>
                    <xdr:row>53</xdr:row>
                    <xdr:rowOff>9525</xdr:rowOff>
                  </to>
                </anchor>
              </controlPr>
            </control>
          </mc:Choice>
        </mc:AlternateContent>
        <mc:AlternateContent xmlns:mc="http://schemas.openxmlformats.org/markup-compatibility/2006">
          <mc:Choice Requires="x14">
            <control shapeId="1259" r:id="rId12" name="Others (Specify)">
              <controlPr locked="0" defaultSize="0" autoFill="0" autoLine="0" autoPict="0" altText="Others-(Specify)_x000a_">
                <anchor moveWithCells="1">
                  <from>
                    <xdr:col>5</xdr:col>
                    <xdr:colOff>19050</xdr:colOff>
                    <xdr:row>20</xdr:row>
                    <xdr:rowOff>0</xdr:rowOff>
                  </from>
                  <to>
                    <xdr:col>5</xdr:col>
                    <xdr:colOff>1571625</xdr:colOff>
                    <xdr:row>20</xdr:row>
                    <xdr:rowOff>371475</xdr:rowOff>
                  </to>
                </anchor>
              </controlPr>
            </control>
          </mc:Choice>
        </mc:AlternateContent>
        <mc:AlternateContent xmlns:mc="http://schemas.openxmlformats.org/markup-compatibility/2006">
          <mc:Choice Requires="x14">
            <control shapeId="1263" r:id="rId13" name="Check Box 239">
              <controlPr defaultSize="0" autoFill="0" autoLine="0" autoPict="0">
                <anchor moveWithCells="1">
                  <from>
                    <xdr:col>2</xdr:col>
                    <xdr:colOff>19050</xdr:colOff>
                    <xdr:row>19</xdr:row>
                    <xdr:rowOff>9525</xdr:rowOff>
                  </from>
                  <to>
                    <xdr:col>2</xdr:col>
                    <xdr:colOff>1581150</xdr:colOff>
                    <xdr:row>20</xdr:row>
                    <xdr:rowOff>0</xdr:rowOff>
                  </to>
                </anchor>
              </controlPr>
            </control>
          </mc:Choice>
        </mc:AlternateContent>
        <mc:AlternateContent xmlns:mc="http://schemas.openxmlformats.org/markup-compatibility/2006">
          <mc:Choice Requires="x14">
            <control shapeId="1264" r:id="rId14" name="Check Box 240">
              <controlPr defaultSize="0" autoFill="0" autoLine="0" autoPict="0">
                <anchor moveWithCells="1">
                  <from>
                    <xdr:col>2</xdr:col>
                    <xdr:colOff>19050</xdr:colOff>
                    <xdr:row>20</xdr:row>
                    <xdr:rowOff>28575</xdr:rowOff>
                  </from>
                  <to>
                    <xdr:col>2</xdr:col>
                    <xdr:colOff>1571625</xdr:colOff>
                    <xdr:row>21</xdr:row>
                    <xdr:rowOff>0</xdr:rowOff>
                  </to>
                </anchor>
              </controlPr>
            </control>
          </mc:Choice>
        </mc:AlternateContent>
        <mc:AlternateContent xmlns:mc="http://schemas.openxmlformats.org/markup-compatibility/2006">
          <mc:Choice Requires="x14">
            <control shapeId="1265" r:id="rId15" name="Check Box 241">
              <controlPr defaultSize="0" autoFill="0" autoLine="0" autoPict="0">
                <anchor moveWithCells="1">
                  <from>
                    <xdr:col>2</xdr:col>
                    <xdr:colOff>19050</xdr:colOff>
                    <xdr:row>21</xdr:row>
                    <xdr:rowOff>19050</xdr:rowOff>
                  </from>
                  <to>
                    <xdr:col>2</xdr:col>
                    <xdr:colOff>1571625</xdr:colOff>
                    <xdr:row>22</xdr:row>
                    <xdr:rowOff>0</xdr:rowOff>
                  </to>
                </anchor>
              </controlPr>
            </control>
          </mc:Choice>
        </mc:AlternateContent>
        <mc:AlternateContent xmlns:mc="http://schemas.openxmlformats.org/markup-compatibility/2006">
          <mc:Choice Requires="x14">
            <control shapeId="1266" r:id="rId16" name="Check Box 242">
              <controlPr defaultSize="0" autoFill="0" autoLine="0" autoPict="0">
                <anchor moveWithCells="1">
                  <from>
                    <xdr:col>2</xdr:col>
                    <xdr:colOff>28575</xdr:colOff>
                    <xdr:row>22</xdr:row>
                    <xdr:rowOff>9525</xdr:rowOff>
                  </from>
                  <to>
                    <xdr:col>2</xdr:col>
                    <xdr:colOff>1581150</xdr:colOff>
                    <xdr:row>22</xdr:row>
                    <xdr:rowOff>371475</xdr:rowOff>
                  </to>
                </anchor>
              </controlPr>
            </control>
          </mc:Choice>
        </mc:AlternateContent>
        <mc:AlternateContent xmlns:mc="http://schemas.openxmlformats.org/markup-compatibility/2006">
          <mc:Choice Requires="x14">
            <control shapeId="1267" r:id="rId17" name="Check Box 243">
              <controlPr defaultSize="0" autoFill="0" autoLine="0" autoPict="0">
                <anchor moveWithCells="1">
                  <from>
                    <xdr:col>2</xdr:col>
                    <xdr:colOff>28575</xdr:colOff>
                    <xdr:row>23</xdr:row>
                    <xdr:rowOff>9525</xdr:rowOff>
                  </from>
                  <to>
                    <xdr:col>2</xdr:col>
                    <xdr:colOff>1581150</xdr:colOff>
                    <xdr:row>24</xdr:row>
                    <xdr:rowOff>0</xdr:rowOff>
                  </to>
                </anchor>
              </controlPr>
            </control>
          </mc:Choice>
        </mc:AlternateContent>
        <mc:AlternateContent xmlns:mc="http://schemas.openxmlformats.org/markup-compatibility/2006">
          <mc:Choice Requires="x14">
            <control shapeId="1269" r:id="rId18" name="Check Box 245">
              <controlPr defaultSize="0" autoFill="0" autoLine="0" autoPict="0">
                <anchor moveWithCells="1">
                  <from>
                    <xdr:col>3</xdr:col>
                    <xdr:colOff>28575</xdr:colOff>
                    <xdr:row>22</xdr:row>
                    <xdr:rowOff>9525</xdr:rowOff>
                  </from>
                  <to>
                    <xdr:col>3</xdr:col>
                    <xdr:colOff>1581150</xdr:colOff>
                    <xdr:row>23</xdr:row>
                    <xdr:rowOff>0</xdr:rowOff>
                  </to>
                </anchor>
              </controlPr>
            </control>
          </mc:Choice>
        </mc:AlternateContent>
        <mc:AlternateContent xmlns:mc="http://schemas.openxmlformats.org/markup-compatibility/2006">
          <mc:Choice Requires="x14">
            <control shapeId="1270" r:id="rId19" name="Check Box 246">
              <controlPr defaultSize="0" autoFill="0" autoLine="0" autoPict="0">
                <anchor moveWithCells="1">
                  <from>
                    <xdr:col>3</xdr:col>
                    <xdr:colOff>28575</xdr:colOff>
                    <xdr:row>23</xdr:row>
                    <xdr:rowOff>19050</xdr:rowOff>
                  </from>
                  <to>
                    <xdr:col>3</xdr:col>
                    <xdr:colOff>1581150</xdr:colOff>
                    <xdr:row>24</xdr:row>
                    <xdr:rowOff>0</xdr:rowOff>
                  </to>
                </anchor>
              </controlPr>
            </control>
          </mc:Choice>
        </mc:AlternateContent>
        <mc:AlternateContent xmlns:mc="http://schemas.openxmlformats.org/markup-compatibility/2006">
          <mc:Choice Requires="x14">
            <control shapeId="1271" r:id="rId20" name="Check Box 247">
              <controlPr defaultSize="0" autoFill="0" autoLine="0" autoPict="0">
                <anchor moveWithCells="1">
                  <from>
                    <xdr:col>4</xdr:col>
                    <xdr:colOff>38100</xdr:colOff>
                    <xdr:row>22</xdr:row>
                    <xdr:rowOff>9525</xdr:rowOff>
                  </from>
                  <to>
                    <xdr:col>5</xdr:col>
                    <xdr:colOff>9525</xdr:colOff>
                    <xdr:row>22</xdr:row>
                    <xdr:rowOff>371475</xdr:rowOff>
                  </to>
                </anchor>
              </controlPr>
            </control>
          </mc:Choice>
        </mc:AlternateContent>
        <mc:AlternateContent xmlns:mc="http://schemas.openxmlformats.org/markup-compatibility/2006">
          <mc:Choice Requires="x14">
            <control shapeId="1272" r:id="rId21" name="Check Box 248">
              <controlPr defaultSize="0" autoFill="0" autoLine="0" autoPict="0">
                <anchor moveWithCells="1">
                  <from>
                    <xdr:col>4</xdr:col>
                    <xdr:colOff>38100</xdr:colOff>
                    <xdr:row>23</xdr:row>
                    <xdr:rowOff>0</xdr:rowOff>
                  </from>
                  <to>
                    <xdr:col>5</xdr:col>
                    <xdr:colOff>9525</xdr:colOff>
                    <xdr:row>23</xdr:row>
                    <xdr:rowOff>361950</xdr:rowOff>
                  </to>
                </anchor>
              </controlPr>
            </control>
          </mc:Choice>
        </mc:AlternateContent>
        <mc:AlternateContent xmlns:mc="http://schemas.openxmlformats.org/markup-compatibility/2006">
          <mc:Choice Requires="x14">
            <control shapeId="1273" r:id="rId22" name="Check Box 249">
              <controlPr defaultSize="0" autoFill="0" autoLine="0" autoPict="0" altText="EPC Cpmtractors">
                <anchor moveWithCells="1">
                  <from>
                    <xdr:col>5</xdr:col>
                    <xdr:colOff>28575</xdr:colOff>
                    <xdr:row>22</xdr:row>
                    <xdr:rowOff>9525</xdr:rowOff>
                  </from>
                  <to>
                    <xdr:col>5</xdr:col>
                    <xdr:colOff>1581150</xdr:colOff>
                    <xdr:row>22</xdr:row>
                    <xdr:rowOff>371475</xdr:rowOff>
                  </to>
                </anchor>
              </controlPr>
            </control>
          </mc:Choice>
        </mc:AlternateContent>
        <mc:AlternateContent xmlns:mc="http://schemas.openxmlformats.org/markup-compatibility/2006">
          <mc:Choice Requires="x14">
            <control shapeId="1274" r:id="rId23" name="Check Box 250">
              <controlPr defaultSize="0" autoFill="0" autoLine="0" autoPict="0" altText="Others-(Specify)_x000a_">
                <anchor moveWithCells="1">
                  <from>
                    <xdr:col>5</xdr:col>
                    <xdr:colOff>38100</xdr:colOff>
                    <xdr:row>23</xdr:row>
                    <xdr:rowOff>0</xdr:rowOff>
                  </from>
                  <to>
                    <xdr:col>5</xdr:col>
                    <xdr:colOff>1590675</xdr:colOff>
                    <xdr:row>23</xdr:row>
                    <xdr:rowOff>371475</xdr:rowOff>
                  </to>
                </anchor>
              </controlPr>
            </control>
          </mc:Choice>
        </mc:AlternateContent>
        <mc:AlternateContent xmlns:mc="http://schemas.openxmlformats.org/markup-compatibility/2006">
          <mc:Choice Requires="x14">
            <control shapeId="1282" r:id="rId24" name="Check Box 258">
              <controlPr defaultSize="0" autoFill="0" autoLine="0" autoPict="0" altText="ChannelPartnerAttach_x000a_Autho.Certi.ofPrin">
                <anchor moveWithCells="1">
                  <from>
                    <xdr:col>2</xdr:col>
                    <xdr:colOff>38100</xdr:colOff>
                    <xdr:row>25</xdr:row>
                    <xdr:rowOff>9525</xdr:rowOff>
                  </from>
                  <to>
                    <xdr:col>2</xdr:col>
                    <xdr:colOff>1504950</xdr:colOff>
                    <xdr:row>25</xdr:row>
                    <xdr:rowOff>371475</xdr:rowOff>
                  </to>
                </anchor>
              </controlPr>
            </control>
          </mc:Choice>
        </mc:AlternateContent>
        <mc:AlternateContent xmlns:mc="http://schemas.openxmlformats.org/markup-compatibility/2006">
          <mc:Choice Requires="x14">
            <control shapeId="1283" r:id="rId25" name="Check Box 259">
              <controlPr defaultSize="0" autoFill="0" autoLine="0" autoPict="0" altText="Dahej">
                <anchor moveWithCells="1">
                  <from>
                    <xdr:col>4</xdr:col>
                    <xdr:colOff>1581150</xdr:colOff>
                    <xdr:row>25</xdr:row>
                    <xdr:rowOff>9525</xdr:rowOff>
                  </from>
                  <to>
                    <xdr:col>5</xdr:col>
                    <xdr:colOff>1590675</xdr:colOff>
                    <xdr:row>25</xdr:row>
                    <xdr:rowOff>371475</xdr:rowOff>
                  </to>
                </anchor>
              </controlPr>
            </control>
          </mc:Choice>
        </mc:AlternateContent>
        <mc:AlternateContent xmlns:mc="http://schemas.openxmlformats.org/markup-compatibility/2006">
          <mc:Choice Requires="x14">
            <control shapeId="1290" r:id="rId26" name="Check Box 266">
              <controlPr defaultSize="0" autoFill="0" autoLine="0" autoPict="0" altText="HO">
                <anchor moveWithCells="1">
                  <from>
                    <xdr:col>3</xdr:col>
                    <xdr:colOff>9525</xdr:colOff>
                    <xdr:row>27</xdr:row>
                    <xdr:rowOff>19050</xdr:rowOff>
                  </from>
                  <to>
                    <xdr:col>4</xdr:col>
                    <xdr:colOff>161925</xdr:colOff>
                    <xdr:row>28</xdr:row>
                    <xdr:rowOff>0</xdr:rowOff>
                  </to>
                </anchor>
              </controlPr>
            </control>
          </mc:Choice>
        </mc:AlternateContent>
        <mc:AlternateContent xmlns:mc="http://schemas.openxmlformats.org/markup-compatibility/2006">
          <mc:Choice Requires="x14">
            <control shapeId="1291" r:id="rId27" name="Check Box 267">
              <controlPr defaultSize="0" autoFill="0" autoLine="0" autoPict="0" altText="HO_x000a_">
                <anchor moveWithCells="1">
                  <from>
                    <xdr:col>2</xdr:col>
                    <xdr:colOff>38100</xdr:colOff>
                    <xdr:row>30</xdr:row>
                    <xdr:rowOff>9525</xdr:rowOff>
                  </from>
                  <to>
                    <xdr:col>2</xdr:col>
                    <xdr:colOff>1504950</xdr:colOff>
                    <xdr:row>30</xdr:row>
                    <xdr:rowOff>371475</xdr:rowOff>
                  </to>
                </anchor>
              </controlPr>
            </control>
          </mc:Choice>
        </mc:AlternateContent>
        <mc:AlternateContent xmlns:mc="http://schemas.openxmlformats.org/markup-compatibility/2006">
          <mc:Choice Requires="x14">
            <control shapeId="1294" r:id="rId28" name="Check Box 270">
              <controlPr defaultSize="0" autoFill="0" autoLine="0" autoPict="0" altText="Not Registered_x000a_">
                <anchor moveWithCells="1">
                  <from>
                    <xdr:col>2</xdr:col>
                    <xdr:colOff>38100</xdr:colOff>
                    <xdr:row>31</xdr:row>
                    <xdr:rowOff>9525</xdr:rowOff>
                  </from>
                  <to>
                    <xdr:col>2</xdr:col>
                    <xdr:colOff>1504950</xdr:colOff>
                    <xdr:row>31</xdr:row>
                    <xdr:rowOff>371475</xdr:rowOff>
                  </to>
                </anchor>
              </controlPr>
            </control>
          </mc:Choice>
        </mc:AlternateContent>
        <mc:AlternateContent xmlns:mc="http://schemas.openxmlformats.org/markup-compatibility/2006">
          <mc:Choice Requires="x14">
            <control shapeId="1295" r:id="rId29" name="Check Box 271">
              <controlPr defaultSize="0" autoFill="0" autoLine="0" autoPict="0" altText="Indrad">
                <anchor moveWithCells="1">
                  <from>
                    <xdr:col>3</xdr:col>
                    <xdr:colOff>0</xdr:colOff>
                    <xdr:row>26</xdr:row>
                    <xdr:rowOff>19050</xdr:rowOff>
                  </from>
                  <to>
                    <xdr:col>4</xdr:col>
                    <xdr:colOff>28575</xdr:colOff>
                    <xdr:row>27</xdr:row>
                    <xdr:rowOff>0</xdr:rowOff>
                  </to>
                </anchor>
              </controlPr>
            </control>
          </mc:Choice>
        </mc:AlternateContent>
        <mc:AlternateContent xmlns:mc="http://schemas.openxmlformats.org/markup-compatibility/2006">
          <mc:Choice Requires="x14">
            <control shapeId="1296" r:id="rId30" name="Check Box 272">
              <controlPr defaultSize="0" autoFill="0" autoLine="0" autoPict="0">
                <anchor moveWithCells="1">
                  <from>
                    <xdr:col>2</xdr:col>
                    <xdr:colOff>28575</xdr:colOff>
                    <xdr:row>26</xdr:row>
                    <xdr:rowOff>19050</xdr:rowOff>
                  </from>
                  <to>
                    <xdr:col>3</xdr:col>
                    <xdr:colOff>19050</xdr:colOff>
                    <xdr:row>27</xdr:row>
                    <xdr:rowOff>0</xdr:rowOff>
                  </to>
                </anchor>
              </controlPr>
            </control>
          </mc:Choice>
        </mc:AlternateContent>
        <mc:AlternateContent xmlns:mc="http://schemas.openxmlformats.org/markup-compatibility/2006">
          <mc:Choice Requires="x14">
            <control shapeId="1297" r:id="rId31" name="Check Box 273">
              <controlPr defaultSize="0" autoFill="0" autoLine="0" autoPict="0">
                <anchor moveWithCells="1">
                  <from>
                    <xdr:col>3</xdr:col>
                    <xdr:colOff>19050</xdr:colOff>
                    <xdr:row>30</xdr:row>
                    <xdr:rowOff>9525</xdr:rowOff>
                  </from>
                  <to>
                    <xdr:col>3</xdr:col>
                    <xdr:colOff>1485900</xdr:colOff>
                    <xdr:row>30</xdr:row>
                    <xdr:rowOff>371475</xdr:rowOff>
                  </to>
                </anchor>
              </controlPr>
            </control>
          </mc:Choice>
        </mc:AlternateContent>
        <mc:AlternateContent xmlns:mc="http://schemas.openxmlformats.org/markup-compatibility/2006">
          <mc:Choice Requires="x14">
            <control shapeId="1298" r:id="rId32" name="Check Box 274">
              <controlPr defaultSize="0" autoFill="0" autoLine="0" autoPict="0" altText="Composite Vendor">
                <anchor moveWithCells="1">
                  <from>
                    <xdr:col>3</xdr:col>
                    <xdr:colOff>28575</xdr:colOff>
                    <xdr:row>31</xdr:row>
                    <xdr:rowOff>9525</xdr:rowOff>
                  </from>
                  <to>
                    <xdr:col>3</xdr:col>
                    <xdr:colOff>1485900</xdr:colOff>
                    <xdr:row>32</xdr:row>
                    <xdr:rowOff>0</xdr:rowOff>
                  </to>
                </anchor>
              </controlPr>
            </control>
          </mc:Choice>
        </mc:AlternateContent>
        <mc:AlternateContent xmlns:mc="http://schemas.openxmlformats.org/markup-compatibility/2006">
          <mc:Choice Requires="x14">
            <control shapeId="1300" r:id="rId33" name="Check Box 276">
              <controlPr defaultSize="0" autoFill="0" autoLine="0" autoPict="0">
                <anchor moveWithCells="1">
                  <from>
                    <xdr:col>3</xdr:col>
                    <xdr:colOff>9525</xdr:colOff>
                    <xdr:row>25</xdr:row>
                    <xdr:rowOff>9525</xdr:rowOff>
                  </from>
                  <to>
                    <xdr:col>3</xdr:col>
                    <xdr:colOff>1581150</xdr:colOff>
                    <xdr:row>25</xdr:row>
                    <xdr:rowOff>371475</xdr:rowOff>
                  </to>
                </anchor>
              </controlPr>
            </control>
          </mc:Choice>
        </mc:AlternateContent>
        <mc:AlternateContent xmlns:mc="http://schemas.openxmlformats.org/markup-compatibility/2006">
          <mc:Choice Requires="x14">
            <control shapeId="1302" r:id="rId34" name="Check Box 278">
              <controlPr defaultSize="0" autoFill="0" autoLine="0" autoPict="0">
                <anchor moveWithCells="1">
                  <from>
                    <xdr:col>4</xdr:col>
                    <xdr:colOff>19050</xdr:colOff>
                    <xdr:row>31</xdr:row>
                    <xdr:rowOff>19050</xdr:rowOff>
                  </from>
                  <to>
                    <xdr:col>4</xdr:col>
                    <xdr:colOff>1485900</xdr:colOff>
                    <xdr:row>32</xdr:row>
                    <xdr:rowOff>0</xdr:rowOff>
                  </to>
                </anchor>
              </controlPr>
            </control>
          </mc:Choice>
        </mc:AlternateContent>
        <mc:AlternateContent xmlns:mc="http://schemas.openxmlformats.org/markup-compatibility/2006">
          <mc:Choice Requires="x14">
            <control shapeId="1303" r:id="rId35" name="Check Box 279">
              <controlPr defaultSize="0" autoFill="0" autoLine="0" autoPict="0" altText="Others-(Specify)_x000a_">
                <anchor moveWithCells="1">
                  <from>
                    <xdr:col>4</xdr:col>
                    <xdr:colOff>9525</xdr:colOff>
                    <xdr:row>25</xdr:row>
                    <xdr:rowOff>0</xdr:rowOff>
                  </from>
                  <to>
                    <xdr:col>4</xdr:col>
                    <xdr:colOff>1581150</xdr:colOff>
                    <xdr:row>25</xdr:row>
                    <xdr:rowOff>361950</xdr:rowOff>
                  </to>
                </anchor>
              </controlPr>
            </control>
          </mc:Choice>
        </mc:AlternateContent>
        <mc:AlternateContent xmlns:mc="http://schemas.openxmlformats.org/markup-compatibility/2006">
          <mc:Choice Requires="x14">
            <control shapeId="1362" r:id="rId36" name="Check Box 338">
              <controlPr locked="0" defaultSize="0" autoFill="0" autoLine="0" autoPict="0">
                <anchor moveWithCells="1">
                  <from>
                    <xdr:col>0</xdr:col>
                    <xdr:colOff>200025</xdr:colOff>
                    <xdr:row>53</xdr:row>
                    <xdr:rowOff>19050</xdr:rowOff>
                  </from>
                  <to>
                    <xdr:col>0</xdr:col>
                    <xdr:colOff>381000</xdr:colOff>
                    <xdr:row>53</xdr:row>
                    <xdr:rowOff>200025</xdr:rowOff>
                  </to>
                </anchor>
              </controlPr>
            </control>
          </mc:Choice>
        </mc:AlternateContent>
        <mc:AlternateContent xmlns:mc="http://schemas.openxmlformats.org/markup-compatibility/2006">
          <mc:Choice Requires="x14">
            <control shapeId="1363" r:id="rId37" name="Check Box 339">
              <controlPr locked="0" defaultSize="0" autoFill="0" autoLine="0" autoPict="0">
                <anchor moveWithCells="1">
                  <from>
                    <xdr:col>0</xdr:col>
                    <xdr:colOff>200025</xdr:colOff>
                    <xdr:row>54</xdr:row>
                    <xdr:rowOff>19050</xdr:rowOff>
                  </from>
                  <to>
                    <xdr:col>0</xdr:col>
                    <xdr:colOff>381000</xdr:colOff>
                    <xdr:row>54</xdr:row>
                    <xdr:rowOff>200025</xdr:rowOff>
                  </to>
                </anchor>
              </controlPr>
            </control>
          </mc:Choice>
        </mc:AlternateContent>
        <mc:AlternateContent xmlns:mc="http://schemas.openxmlformats.org/markup-compatibility/2006">
          <mc:Choice Requires="x14">
            <control shapeId="1364" r:id="rId38" name="Check Box 340">
              <controlPr locked="0" defaultSize="0" autoFill="0" autoLine="0" autoPict="0">
                <anchor moveWithCells="1">
                  <from>
                    <xdr:col>0</xdr:col>
                    <xdr:colOff>200025</xdr:colOff>
                    <xdr:row>55</xdr:row>
                    <xdr:rowOff>19050</xdr:rowOff>
                  </from>
                  <to>
                    <xdr:col>0</xdr:col>
                    <xdr:colOff>381000</xdr:colOff>
                    <xdr:row>55</xdr:row>
                    <xdr:rowOff>200025</xdr:rowOff>
                  </to>
                </anchor>
              </controlPr>
            </control>
          </mc:Choice>
        </mc:AlternateContent>
        <mc:AlternateContent xmlns:mc="http://schemas.openxmlformats.org/markup-compatibility/2006">
          <mc:Choice Requires="x14">
            <control shapeId="1365" r:id="rId39" name="Check Box 341">
              <controlPr locked="0" defaultSize="0" autoFill="0" autoLine="0" autoPict="0">
                <anchor moveWithCells="1">
                  <from>
                    <xdr:col>0</xdr:col>
                    <xdr:colOff>200025</xdr:colOff>
                    <xdr:row>56</xdr:row>
                    <xdr:rowOff>19050</xdr:rowOff>
                  </from>
                  <to>
                    <xdr:col>0</xdr:col>
                    <xdr:colOff>381000</xdr:colOff>
                    <xdr:row>56</xdr:row>
                    <xdr:rowOff>200025</xdr:rowOff>
                  </to>
                </anchor>
              </controlPr>
            </control>
          </mc:Choice>
        </mc:AlternateContent>
        <mc:AlternateContent xmlns:mc="http://schemas.openxmlformats.org/markup-compatibility/2006">
          <mc:Choice Requires="x14">
            <control shapeId="1366" r:id="rId40" name="Check Box 342">
              <controlPr locked="0" defaultSize="0" autoFill="0" autoLine="0" autoPict="0">
                <anchor moveWithCells="1">
                  <from>
                    <xdr:col>0</xdr:col>
                    <xdr:colOff>200025</xdr:colOff>
                    <xdr:row>57</xdr:row>
                    <xdr:rowOff>9525</xdr:rowOff>
                  </from>
                  <to>
                    <xdr:col>0</xdr:col>
                    <xdr:colOff>381000</xdr:colOff>
                    <xdr:row>57</xdr:row>
                    <xdr:rowOff>190500</xdr:rowOff>
                  </to>
                </anchor>
              </controlPr>
            </control>
          </mc:Choice>
        </mc:AlternateContent>
        <mc:AlternateContent xmlns:mc="http://schemas.openxmlformats.org/markup-compatibility/2006">
          <mc:Choice Requires="x14">
            <control shapeId="1367" r:id="rId41" name="Check Box 343">
              <controlPr defaultSize="0" autoFill="0" autoLine="0" autoPict="0" altText="Dahej">
                <anchor moveWithCells="1">
                  <from>
                    <xdr:col>2</xdr:col>
                    <xdr:colOff>38100</xdr:colOff>
                    <xdr:row>25</xdr:row>
                    <xdr:rowOff>19050</xdr:rowOff>
                  </from>
                  <to>
                    <xdr:col>3</xdr:col>
                    <xdr:colOff>9525</xdr:colOff>
                    <xdr:row>26</xdr:row>
                    <xdr:rowOff>0</xdr:rowOff>
                  </to>
                </anchor>
              </controlPr>
            </control>
          </mc:Choice>
        </mc:AlternateContent>
        <mc:AlternateContent xmlns:mc="http://schemas.openxmlformats.org/markup-compatibility/2006">
          <mc:Choice Requires="x14">
            <control shapeId="1370" r:id="rId42" name="Check Box 346">
              <controlPr defaultSize="0" autoFill="0" autoLine="0" autoPict="0">
                <anchor moveWithCells="1">
                  <from>
                    <xdr:col>2</xdr:col>
                    <xdr:colOff>19050</xdr:colOff>
                    <xdr:row>27</xdr:row>
                    <xdr:rowOff>19050</xdr:rowOff>
                  </from>
                  <to>
                    <xdr:col>2</xdr:col>
                    <xdr:colOff>1581150</xdr:colOff>
                    <xdr:row>28</xdr:row>
                    <xdr:rowOff>0</xdr:rowOff>
                  </to>
                </anchor>
              </controlPr>
            </control>
          </mc:Choice>
        </mc:AlternateContent>
        <mc:AlternateContent xmlns:mc="http://schemas.openxmlformats.org/markup-compatibility/2006">
          <mc:Choice Requires="x14">
            <control shapeId="1382" r:id="rId43" name="Check Box 358">
              <controlPr locked="0" defaultSize="0" autoFill="0" autoLine="0" autoPict="0">
                <anchor moveWithCells="1">
                  <from>
                    <xdr:col>0</xdr:col>
                    <xdr:colOff>200025</xdr:colOff>
                    <xdr:row>58</xdr:row>
                    <xdr:rowOff>9525</xdr:rowOff>
                  </from>
                  <to>
                    <xdr:col>0</xdr:col>
                    <xdr:colOff>381000</xdr:colOff>
                    <xdr:row>58</xdr:row>
                    <xdr:rowOff>190500</xdr:rowOff>
                  </to>
                </anchor>
              </controlPr>
            </control>
          </mc:Choice>
        </mc:AlternateContent>
        <mc:AlternateContent xmlns:mc="http://schemas.openxmlformats.org/markup-compatibility/2006">
          <mc:Choice Requires="x14">
            <control shapeId="1383" r:id="rId44" name="Check Box 359">
              <controlPr defaultSize="0" autoFill="0" autoLine="0" autoPict="0">
                <anchor moveWithCells="1">
                  <from>
                    <xdr:col>5</xdr:col>
                    <xdr:colOff>19050</xdr:colOff>
                    <xdr:row>26</xdr:row>
                    <xdr:rowOff>19050</xdr:rowOff>
                  </from>
                  <to>
                    <xdr:col>6</xdr:col>
                    <xdr:colOff>0</xdr:colOff>
                    <xdr:row>27</xdr:row>
                    <xdr:rowOff>0</xdr:rowOff>
                  </to>
                </anchor>
              </controlPr>
            </control>
          </mc:Choice>
        </mc:AlternateContent>
        <mc:AlternateContent xmlns:mc="http://schemas.openxmlformats.org/markup-compatibility/2006">
          <mc:Choice Requires="x14">
            <control shapeId="1386" r:id="rId45" name="Check Box 362">
              <controlPr defaultSize="0" autoFill="0" autoLine="0" autoPict="0">
                <anchor moveWithCells="1">
                  <from>
                    <xdr:col>2</xdr:col>
                    <xdr:colOff>28575</xdr:colOff>
                    <xdr:row>28</xdr:row>
                    <xdr:rowOff>19050</xdr:rowOff>
                  </from>
                  <to>
                    <xdr:col>3</xdr:col>
                    <xdr:colOff>581025</xdr:colOff>
                    <xdr:row>29</xdr:row>
                    <xdr:rowOff>28575</xdr:rowOff>
                  </to>
                </anchor>
              </controlPr>
            </control>
          </mc:Choice>
        </mc:AlternateContent>
        <mc:AlternateContent xmlns:mc="http://schemas.openxmlformats.org/markup-compatibility/2006">
          <mc:Choice Requires="x14">
            <control shapeId="1388" r:id="rId46" name="Check Box 364">
              <controlPr defaultSize="0" autoFill="0" autoLine="0" autoPict="0">
                <anchor moveWithCells="1">
                  <from>
                    <xdr:col>4</xdr:col>
                    <xdr:colOff>19050</xdr:colOff>
                    <xdr:row>25</xdr:row>
                    <xdr:rowOff>371475</xdr:rowOff>
                  </from>
                  <to>
                    <xdr:col>5</xdr:col>
                    <xdr:colOff>28575</xdr:colOff>
                    <xdr:row>26</xdr:row>
                    <xdr:rowOff>352425</xdr:rowOff>
                  </to>
                </anchor>
              </controlPr>
            </control>
          </mc:Choice>
        </mc:AlternateContent>
        <mc:AlternateContent xmlns:mc="http://schemas.openxmlformats.org/markup-compatibility/2006">
          <mc:Choice Requires="x14">
            <control shapeId="1389" r:id="rId47" name="Check Box 365">
              <controlPr defaultSize="0" autoFill="0" autoLine="0" autoPict="0">
                <anchor moveWithCells="1">
                  <from>
                    <xdr:col>4</xdr:col>
                    <xdr:colOff>200025</xdr:colOff>
                    <xdr:row>27</xdr:row>
                    <xdr:rowOff>19050</xdr:rowOff>
                  </from>
                  <to>
                    <xdr:col>5</xdr:col>
                    <xdr:colOff>76200</xdr:colOff>
                    <xdr:row>28</xdr:row>
                    <xdr:rowOff>0</xdr:rowOff>
                  </to>
                </anchor>
              </controlPr>
            </control>
          </mc:Choice>
        </mc:AlternateContent>
        <mc:AlternateContent xmlns:mc="http://schemas.openxmlformats.org/markup-compatibility/2006">
          <mc:Choice Requires="x14">
            <control shapeId="1390" r:id="rId48" name="Check Box 366">
              <controlPr defaultSize="0" autoFill="0" autoLine="0" autoPict="0">
                <anchor moveWithCells="1">
                  <from>
                    <xdr:col>3</xdr:col>
                    <xdr:colOff>609600</xdr:colOff>
                    <xdr:row>28</xdr:row>
                    <xdr:rowOff>28575</xdr:rowOff>
                  </from>
                  <to>
                    <xdr:col>4</xdr:col>
                    <xdr:colOff>476250</xdr:colOff>
                    <xdr:row>29</xdr:row>
                    <xdr:rowOff>9525</xdr:rowOff>
                  </to>
                </anchor>
              </controlPr>
            </control>
          </mc:Choice>
        </mc:AlternateContent>
        <mc:AlternateContent xmlns:mc="http://schemas.openxmlformats.org/markup-compatibility/2006">
          <mc:Choice Requires="x14">
            <control shapeId="1391" r:id="rId49" name="Check Box 367">
              <controlPr defaultSize="0" autoFill="0" autoLine="0" autoPict="0">
                <anchor moveWithCells="1">
                  <from>
                    <xdr:col>4</xdr:col>
                    <xdr:colOff>514350</xdr:colOff>
                    <xdr:row>28</xdr:row>
                    <xdr:rowOff>28575</xdr:rowOff>
                  </from>
                  <to>
                    <xdr:col>5</xdr:col>
                    <xdr:colOff>390525</xdr:colOff>
                    <xdr:row>29</xdr:row>
                    <xdr:rowOff>9525</xdr:rowOff>
                  </to>
                </anchor>
              </controlPr>
            </control>
          </mc:Choice>
        </mc:AlternateContent>
        <mc:AlternateContent xmlns:mc="http://schemas.openxmlformats.org/markup-compatibility/2006">
          <mc:Choice Requires="x14">
            <control shapeId="1392" r:id="rId50" name="Check Box 368">
              <controlPr defaultSize="0" autoFill="0" autoLine="0" autoPict="0">
                <anchor moveWithCells="1">
                  <from>
                    <xdr:col>5</xdr:col>
                    <xdr:colOff>409575</xdr:colOff>
                    <xdr:row>28</xdr:row>
                    <xdr:rowOff>19050</xdr:rowOff>
                  </from>
                  <to>
                    <xdr:col>5</xdr:col>
                    <xdr:colOff>1600200</xdr:colOff>
                    <xdr:row>29</xdr:row>
                    <xdr:rowOff>0</xdr:rowOff>
                  </to>
                </anchor>
              </controlPr>
            </control>
          </mc:Choice>
        </mc:AlternateContent>
        <mc:AlternateContent xmlns:mc="http://schemas.openxmlformats.org/markup-compatibility/2006">
          <mc:Choice Requires="x14">
            <control shapeId="1393" r:id="rId51" name="Check Box 369">
              <controlPr defaultSize="0" autoFill="0" autoLine="0" autoPict="0">
                <anchor moveWithCells="1">
                  <from>
                    <xdr:col>2</xdr:col>
                    <xdr:colOff>28575</xdr:colOff>
                    <xdr:row>29</xdr:row>
                    <xdr:rowOff>66675</xdr:rowOff>
                  </from>
                  <to>
                    <xdr:col>2</xdr:col>
                    <xdr:colOff>1562100</xdr:colOff>
                    <xdr:row>29</xdr:row>
                    <xdr:rowOff>485775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499984740745262"/>
    <pageSetUpPr autoPageBreaks="0" fitToPage="1"/>
  </sheetPr>
  <dimension ref="A1:O246"/>
  <sheetViews>
    <sheetView showGridLines="0" view="pageBreakPreview" zoomScaleNormal="100" zoomScaleSheetLayoutView="100" zoomScalePageLayoutView="75" workbookViewId="0">
      <selection activeCell="A2" sqref="A2:E2"/>
    </sheetView>
  </sheetViews>
  <sheetFormatPr defaultColWidth="0" defaultRowHeight="13.5" zeroHeight="1" x14ac:dyDescent="0.25"/>
  <cols>
    <col min="1" max="1" width="5.140625" style="182" bestFit="1" customWidth="1"/>
    <col min="2" max="2" width="45.7109375" style="173" bestFit="1" customWidth="1"/>
    <col min="3" max="3" width="26.85546875" style="173" customWidth="1"/>
    <col min="4" max="4" width="29.85546875" style="173" customWidth="1"/>
    <col min="5" max="5" width="23.5703125" style="173" customWidth="1"/>
    <col min="6" max="6" width="32.28515625" style="173" customWidth="1"/>
    <col min="7" max="7" width="37.85546875" style="173" hidden="1" customWidth="1"/>
    <col min="8" max="8" width="26.7109375" style="173" hidden="1" customWidth="1"/>
    <col min="9" max="14" width="9.140625" style="173" hidden="1" customWidth="1"/>
    <col min="15" max="16384" width="0" style="173" hidden="1"/>
  </cols>
  <sheetData>
    <row r="1" spans="1:15" s="133" customFormat="1" ht="18" x14ac:dyDescent="0.25">
      <c r="A1" s="132">
        <f ca="1">D159</f>
        <v>11</v>
      </c>
      <c r="B1" s="254" t="s">
        <v>498</v>
      </c>
      <c r="C1" s="255"/>
      <c r="D1" s="255"/>
      <c r="E1" s="255"/>
      <c r="F1" s="256"/>
    </row>
    <row r="2" spans="1:15" s="133" customFormat="1" ht="15" x14ac:dyDescent="0.25">
      <c r="A2" s="287" t="s">
        <v>382</v>
      </c>
      <c r="B2" s="288"/>
      <c r="C2" s="288"/>
      <c r="D2" s="288"/>
      <c r="E2" s="289"/>
      <c r="F2" s="101" t="s">
        <v>325</v>
      </c>
      <c r="G2" s="134"/>
    </row>
    <row r="3" spans="1:15" s="136" customFormat="1" ht="12.75" x14ac:dyDescent="0.25">
      <c r="A3" s="135" t="s">
        <v>93</v>
      </c>
      <c r="B3" s="304" t="s">
        <v>386</v>
      </c>
      <c r="C3" s="305"/>
      <c r="D3" s="305"/>
      <c r="E3" s="305"/>
      <c r="F3" s="306"/>
    </row>
    <row r="4" spans="1:15" s="133" customFormat="1" x14ac:dyDescent="0.25">
      <c r="A4" s="213">
        <v>1</v>
      </c>
      <c r="B4" s="297" t="s">
        <v>50</v>
      </c>
      <c r="C4" s="298"/>
      <c r="D4" s="298"/>
      <c r="E4" s="298"/>
      <c r="F4" s="299"/>
    </row>
    <row r="5" spans="1:15" s="133" customFormat="1" ht="23.25" customHeight="1" x14ac:dyDescent="0.25">
      <c r="A5" s="277"/>
      <c r="B5" s="120">
        <v>1</v>
      </c>
      <c r="C5" s="278" t="s">
        <v>379</v>
      </c>
      <c r="D5" s="296"/>
      <c r="E5" s="300"/>
      <c r="F5" s="279"/>
      <c r="G5" s="137" t="s">
        <v>126</v>
      </c>
      <c r="O5" s="133" t="s">
        <v>255</v>
      </c>
    </row>
    <row r="6" spans="1:15" s="133" customFormat="1" ht="22.5" customHeight="1" x14ac:dyDescent="0.25">
      <c r="A6" s="277"/>
      <c r="B6" s="120">
        <v>2</v>
      </c>
      <c r="C6" s="278" t="s">
        <v>379</v>
      </c>
      <c r="D6" s="296"/>
      <c r="E6" s="300"/>
      <c r="F6" s="279"/>
      <c r="G6" s="137" t="s">
        <v>126</v>
      </c>
      <c r="O6" s="133" t="s">
        <v>256</v>
      </c>
    </row>
    <row r="7" spans="1:15" s="133" customFormat="1" x14ac:dyDescent="0.25">
      <c r="A7" s="277"/>
      <c r="B7" s="138">
        <v>3</v>
      </c>
      <c r="C7" s="301"/>
      <c r="D7" s="302"/>
      <c r="E7" s="302"/>
      <c r="F7" s="303"/>
      <c r="H7" s="139" t="s">
        <v>153</v>
      </c>
    </row>
    <row r="8" spans="1:15" s="133" customFormat="1" x14ac:dyDescent="0.25">
      <c r="A8" s="277"/>
      <c r="B8" s="140">
        <v>4</v>
      </c>
      <c r="C8" s="308"/>
      <c r="D8" s="309"/>
      <c r="E8" s="309"/>
      <c r="F8" s="310"/>
      <c r="H8" s="139" t="s">
        <v>153</v>
      </c>
    </row>
    <row r="9" spans="1:15" s="133" customFormat="1" x14ac:dyDescent="0.25">
      <c r="A9" s="277"/>
      <c r="B9" s="140">
        <v>5</v>
      </c>
      <c r="C9" s="308"/>
      <c r="D9" s="309"/>
      <c r="E9" s="309"/>
      <c r="F9" s="310"/>
      <c r="H9" s="139" t="s">
        <v>153</v>
      </c>
    </row>
    <row r="10" spans="1:15" s="17" customFormat="1" x14ac:dyDescent="0.25">
      <c r="A10" s="277" t="s">
        <v>71</v>
      </c>
      <c r="B10" s="293" t="s">
        <v>7</v>
      </c>
      <c r="C10" s="294"/>
      <c r="D10" s="294"/>
      <c r="E10" s="294"/>
      <c r="F10" s="295"/>
    </row>
    <row r="11" spans="1:15" s="17" customFormat="1" x14ac:dyDescent="0.25">
      <c r="A11" s="277"/>
      <c r="B11" s="107" t="s">
        <v>8</v>
      </c>
      <c r="C11" s="107" t="s">
        <v>9</v>
      </c>
      <c r="D11" s="213" t="s">
        <v>10</v>
      </c>
      <c r="E11" s="213"/>
      <c r="F11" s="5" t="s">
        <v>11</v>
      </c>
    </row>
    <row r="12" spans="1:15" s="17" customFormat="1" x14ac:dyDescent="0.25">
      <c r="A12" s="277"/>
      <c r="B12" s="141"/>
      <c r="C12" s="142"/>
      <c r="D12" s="281"/>
      <c r="E12" s="281"/>
      <c r="F12" s="142"/>
      <c r="H12" s="139" t="s">
        <v>153</v>
      </c>
    </row>
    <row r="13" spans="1:15" s="17" customFormat="1" x14ac:dyDescent="0.25">
      <c r="A13" s="277"/>
      <c r="B13" s="143"/>
      <c r="C13" s="142"/>
      <c r="D13" s="281"/>
      <c r="E13" s="281"/>
      <c r="F13" s="142"/>
      <c r="H13" s="139" t="s">
        <v>153</v>
      </c>
    </row>
    <row r="14" spans="1:15" s="17" customFormat="1" x14ac:dyDescent="0.25">
      <c r="A14" s="277"/>
      <c r="B14" s="143"/>
      <c r="C14" s="142"/>
      <c r="D14" s="281"/>
      <c r="E14" s="281"/>
      <c r="F14" s="142"/>
      <c r="H14" s="139" t="s">
        <v>153</v>
      </c>
    </row>
    <row r="15" spans="1:15" s="17" customFormat="1" x14ac:dyDescent="0.25">
      <c r="A15" s="277"/>
      <c r="B15" s="143"/>
      <c r="C15" s="142"/>
      <c r="D15" s="281"/>
      <c r="E15" s="281"/>
      <c r="F15" s="142"/>
      <c r="H15" s="139" t="s">
        <v>153</v>
      </c>
    </row>
    <row r="16" spans="1:15" s="17" customFormat="1" x14ac:dyDescent="0.25">
      <c r="A16" s="213">
        <v>3</v>
      </c>
      <c r="B16" s="311" t="s">
        <v>29</v>
      </c>
      <c r="C16" s="311"/>
      <c r="D16" s="311"/>
      <c r="E16" s="311"/>
      <c r="F16" s="311"/>
    </row>
    <row r="17" spans="1:8" s="17" customFormat="1" x14ac:dyDescent="0.25">
      <c r="A17" s="277"/>
      <c r="B17" s="107" t="s">
        <v>30</v>
      </c>
      <c r="C17" s="213" t="s">
        <v>31</v>
      </c>
      <c r="D17" s="213"/>
      <c r="E17" s="213" t="s">
        <v>32</v>
      </c>
      <c r="F17" s="213"/>
    </row>
    <row r="18" spans="1:8" s="17" customFormat="1" ht="15" x14ac:dyDescent="0.25">
      <c r="A18" s="277"/>
      <c r="B18" s="120" t="s">
        <v>379</v>
      </c>
      <c r="C18" s="278" t="s">
        <v>379</v>
      </c>
      <c r="D18" s="279"/>
      <c r="E18" s="278" t="s">
        <v>381</v>
      </c>
      <c r="F18" s="279"/>
      <c r="G18" s="137" t="s">
        <v>127</v>
      </c>
      <c r="H18" s="139" t="s">
        <v>154</v>
      </c>
    </row>
    <row r="19" spans="1:8" s="17" customFormat="1" x14ac:dyDescent="0.25">
      <c r="A19" s="277"/>
      <c r="B19" s="107"/>
      <c r="C19" s="213"/>
      <c r="D19" s="213"/>
      <c r="E19" s="213"/>
      <c r="F19" s="213"/>
    </row>
    <row r="20" spans="1:8" s="17" customFormat="1" x14ac:dyDescent="0.25">
      <c r="A20" s="277"/>
      <c r="B20" s="96"/>
      <c r="C20" s="213"/>
      <c r="D20" s="213"/>
      <c r="E20" s="213"/>
      <c r="F20" s="213"/>
    </row>
    <row r="21" spans="1:8" s="133" customFormat="1" ht="27" x14ac:dyDescent="0.25">
      <c r="A21" s="213">
        <v>4</v>
      </c>
      <c r="B21" s="311" t="s">
        <v>92</v>
      </c>
      <c r="C21" s="5" t="s">
        <v>12</v>
      </c>
      <c r="D21" s="107" t="s">
        <v>13</v>
      </c>
      <c r="E21" s="5" t="s">
        <v>14</v>
      </c>
      <c r="F21" s="107" t="s">
        <v>15</v>
      </c>
    </row>
    <row r="22" spans="1:8" s="133" customFormat="1" x14ac:dyDescent="0.25">
      <c r="A22" s="213"/>
      <c r="B22" s="311"/>
      <c r="C22" s="142"/>
      <c r="D22" s="142"/>
      <c r="E22" s="142"/>
      <c r="F22" s="144" t="s">
        <v>152</v>
      </c>
      <c r="H22" s="139" t="s">
        <v>153</v>
      </c>
    </row>
    <row r="23" spans="1:8" s="133" customFormat="1" x14ac:dyDescent="0.25">
      <c r="A23" s="213"/>
      <c r="B23" s="311"/>
      <c r="C23" s="142"/>
      <c r="D23" s="142"/>
      <c r="E23" s="142"/>
      <c r="F23" s="144" t="s">
        <v>152</v>
      </c>
      <c r="H23" s="139" t="s">
        <v>153</v>
      </c>
    </row>
    <row r="24" spans="1:8" s="133" customFormat="1" x14ac:dyDescent="0.25">
      <c r="A24" s="213"/>
      <c r="B24" s="311"/>
      <c r="C24" s="142"/>
      <c r="D24" s="142"/>
      <c r="E24" s="142"/>
      <c r="F24" s="144" t="s">
        <v>152</v>
      </c>
      <c r="H24" s="139" t="s">
        <v>153</v>
      </c>
    </row>
    <row r="25" spans="1:8" s="17" customFormat="1" ht="27" x14ac:dyDescent="0.25">
      <c r="A25" s="213">
        <v>5</v>
      </c>
      <c r="B25" s="5" t="s">
        <v>18</v>
      </c>
      <c r="C25" s="5"/>
      <c r="D25" s="5"/>
      <c r="E25" s="5"/>
      <c r="F25" s="5"/>
    </row>
    <row r="26" spans="1:8" s="17" customFormat="1" x14ac:dyDescent="0.25">
      <c r="A26" s="277"/>
      <c r="B26" s="107" t="s">
        <v>19</v>
      </c>
      <c r="C26" s="213" t="s">
        <v>129</v>
      </c>
      <c r="D26" s="213"/>
      <c r="E26" s="213"/>
      <c r="F26" s="107" t="s">
        <v>15</v>
      </c>
    </row>
    <row r="27" spans="1:8" s="17" customFormat="1" ht="15" x14ac:dyDescent="0.25">
      <c r="A27" s="277"/>
      <c r="B27" s="141" t="s">
        <v>496</v>
      </c>
      <c r="C27" s="278" t="s">
        <v>379</v>
      </c>
      <c r="D27" s="296"/>
      <c r="E27" s="296"/>
      <c r="F27" s="144" t="s">
        <v>270</v>
      </c>
      <c r="G27" s="137" t="s">
        <v>128</v>
      </c>
    </row>
    <row r="28" spans="1:8" s="17" customFormat="1" ht="15" x14ac:dyDescent="0.25">
      <c r="A28" s="277"/>
      <c r="B28" s="141" t="s">
        <v>495</v>
      </c>
      <c r="C28" s="278" t="s">
        <v>379</v>
      </c>
      <c r="D28" s="296"/>
      <c r="E28" s="296"/>
      <c r="F28" s="144" t="s">
        <v>270</v>
      </c>
      <c r="G28" s="137" t="s">
        <v>128</v>
      </c>
    </row>
    <row r="29" spans="1:8" s="17" customFormat="1" ht="15" x14ac:dyDescent="0.25">
      <c r="A29" s="277"/>
      <c r="B29" s="141" t="s">
        <v>494</v>
      </c>
      <c r="C29" s="278" t="s">
        <v>379</v>
      </c>
      <c r="D29" s="296"/>
      <c r="E29" s="296"/>
      <c r="F29" s="144" t="s">
        <v>152</v>
      </c>
      <c r="G29" s="145"/>
    </row>
    <row r="30" spans="1:8" s="17" customFormat="1" x14ac:dyDescent="0.25">
      <c r="A30" s="233">
        <v>6</v>
      </c>
      <c r="B30" s="286" t="s">
        <v>120</v>
      </c>
      <c r="C30" s="286"/>
      <c r="D30" s="286"/>
      <c r="E30" s="286"/>
      <c r="F30" s="286"/>
    </row>
    <row r="31" spans="1:8" s="17" customFormat="1" x14ac:dyDescent="0.25">
      <c r="A31" s="233"/>
      <c r="B31" s="107" t="s">
        <v>19</v>
      </c>
      <c r="C31" s="213" t="s">
        <v>129</v>
      </c>
      <c r="D31" s="213"/>
      <c r="E31" s="213"/>
      <c r="F31" s="107" t="s">
        <v>15</v>
      </c>
    </row>
    <row r="32" spans="1:8" s="17" customFormat="1" x14ac:dyDescent="0.25">
      <c r="A32" s="233"/>
      <c r="B32" s="141" t="s">
        <v>496</v>
      </c>
      <c r="C32" s="281"/>
      <c r="D32" s="281"/>
      <c r="E32" s="281"/>
      <c r="F32" s="144" t="s">
        <v>152</v>
      </c>
      <c r="H32" s="139" t="s">
        <v>153</v>
      </c>
    </row>
    <row r="33" spans="1:15" s="17" customFormat="1" x14ac:dyDescent="0.25">
      <c r="A33" s="233"/>
      <c r="B33" s="141" t="s">
        <v>495</v>
      </c>
      <c r="C33" s="281"/>
      <c r="D33" s="281"/>
      <c r="E33" s="281"/>
      <c r="F33" s="144" t="s">
        <v>152</v>
      </c>
      <c r="H33" s="139" t="s">
        <v>153</v>
      </c>
    </row>
    <row r="34" spans="1:15" s="17" customFormat="1" x14ac:dyDescent="0.25">
      <c r="A34" s="233"/>
      <c r="B34" s="141" t="s">
        <v>494</v>
      </c>
      <c r="C34" s="281"/>
      <c r="D34" s="281"/>
      <c r="E34" s="281"/>
      <c r="F34" s="144" t="s">
        <v>152</v>
      </c>
      <c r="H34" s="139" t="s">
        <v>153</v>
      </c>
    </row>
    <row r="35" spans="1:15" s="17" customFormat="1" hidden="1" x14ac:dyDescent="0.25">
      <c r="A35" s="233"/>
      <c r="B35" s="9"/>
      <c r="C35" s="280"/>
      <c r="D35" s="280"/>
      <c r="E35" s="280"/>
      <c r="F35" s="280"/>
    </row>
    <row r="36" spans="1:15" s="133" customFormat="1" ht="13.5" customHeight="1" x14ac:dyDescent="0.25">
      <c r="A36" s="107">
        <v>7</v>
      </c>
      <c r="B36" s="286" t="s">
        <v>131</v>
      </c>
      <c r="C36" s="286"/>
      <c r="D36" s="286"/>
      <c r="E36" s="286"/>
      <c r="F36" s="286"/>
    </row>
    <row r="37" spans="1:15" s="133" customFormat="1" ht="15" x14ac:dyDescent="0.25">
      <c r="A37" s="107"/>
      <c r="B37" s="322" t="s">
        <v>149</v>
      </c>
      <c r="C37" s="296"/>
      <c r="D37" s="296"/>
      <c r="E37" s="296"/>
      <c r="F37" s="279"/>
    </row>
    <row r="38" spans="1:15" s="133" customFormat="1" x14ac:dyDescent="0.25">
      <c r="A38" s="107" t="s">
        <v>133</v>
      </c>
      <c r="B38" s="286" t="s">
        <v>132</v>
      </c>
      <c r="C38" s="286"/>
      <c r="D38" s="286"/>
      <c r="E38" s="286"/>
      <c r="F38" s="286"/>
      <c r="G38" s="133" t="str">
        <f>B7_B37_F37</f>
        <v>No</v>
      </c>
    </row>
    <row r="39" spans="1:15" s="133" customFormat="1" ht="27" x14ac:dyDescent="0.25">
      <c r="A39" s="146">
        <v>1</v>
      </c>
      <c r="B39" s="278"/>
      <c r="C39" s="296"/>
      <c r="D39" s="296"/>
      <c r="E39" s="296"/>
      <c r="F39" s="279"/>
      <c r="G39" s="2" t="s">
        <v>135</v>
      </c>
    </row>
    <row r="40" spans="1:15" s="133" customFormat="1" ht="23.25" customHeight="1" x14ac:dyDescent="0.25">
      <c r="A40" s="107" t="s">
        <v>134</v>
      </c>
      <c r="B40" s="286" t="s">
        <v>130</v>
      </c>
      <c r="C40" s="286"/>
      <c r="D40" s="286"/>
      <c r="E40" s="286"/>
      <c r="F40" s="286"/>
      <c r="G40" s="133" t="str">
        <f>B7_B37_F37</f>
        <v>No</v>
      </c>
    </row>
    <row r="41" spans="1:15" s="133" customFormat="1" ht="27" x14ac:dyDescent="0.25">
      <c r="A41" s="107">
        <v>1</v>
      </c>
      <c r="B41" s="278"/>
      <c r="C41" s="296"/>
      <c r="D41" s="296"/>
      <c r="E41" s="296"/>
      <c r="F41" s="279"/>
      <c r="G41" s="2" t="s">
        <v>135</v>
      </c>
    </row>
    <row r="42" spans="1:15" s="17" customFormat="1" x14ac:dyDescent="0.25">
      <c r="A42" s="213">
        <v>8</v>
      </c>
      <c r="B42" s="286" t="s">
        <v>150</v>
      </c>
      <c r="C42" s="286"/>
      <c r="D42" s="286"/>
      <c r="E42" s="286"/>
      <c r="F42" s="286"/>
    </row>
    <row r="43" spans="1:15" s="17" customFormat="1" ht="36" customHeight="1" x14ac:dyDescent="0.25">
      <c r="A43" s="277"/>
      <c r="B43" s="43" t="s">
        <v>45</v>
      </c>
      <c r="C43" s="43" t="s">
        <v>46</v>
      </c>
      <c r="D43" s="43" t="s">
        <v>47</v>
      </c>
      <c r="E43" s="43" t="s">
        <v>48</v>
      </c>
      <c r="F43" s="43" t="s">
        <v>49</v>
      </c>
    </row>
    <row r="44" spans="1:15" s="17" customFormat="1" ht="20.25" customHeight="1" x14ac:dyDescent="0.25">
      <c r="A44" s="277"/>
      <c r="B44" s="120" t="s">
        <v>380</v>
      </c>
      <c r="C44" s="120" t="s">
        <v>380</v>
      </c>
      <c r="D44" s="120" t="s">
        <v>380</v>
      </c>
      <c r="E44" s="120" t="s">
        <v>380</v>
      </c>
      <c r="F44" s="147" t="s">
        <v>380</v>
      </c>
      <c r="O44" s="17" t="s">
        <v>244</v>
      </c>
    </row>
    <row r="45" spans="1:15" s="17" customFormat="1" ht="24.75" customHeight="1" x14ac:dyDescent="0.25">
      <c r="A45" s="277"/>
      <c r="B45" s="120" t="s">
        <v>380</v>
      </c>
      <c r="C45" s="120" t="s">
        <v>380</v>
      </c>
      <c r="D45" s="120" t="s">
        <v>380</v>
      </c>
      <c r="E45" s="120" t="s">
        <v>380</v>
      </c>
      <c r="F45" s="147" t="s">
        <v>380</v>
      </c>
      <c r="O45" s="17" t="s">
        <v>245</v>
      </c>
    </row>
    <row r="46" spans="1:15" s="17" customFormat="1" ht="28.5" customHeight="1" x14ac:dyDescent="0.25">
      <c r="A46" s="277"/>
      <c r="B46" s="120" t="s">
        <v>380</v>
      </c>
      <c r="C46" s="120" t="s">
        <v>380</v>
      </c>
      <c r="D46" s="120" t="s">
        <v>380</v>
      </c>
      <c r="E46" s="120" t="s">
        <v>380</v>
      </c>
      <c r="F46" s="147" t="s">
        <v>380</v>
      </c>
      <c r="O46" s="17" t="s">
        <v>246</v>
      </c>
    </row>
    <row r="47" spans="1:15" s="17" customFormat="1" ht="27" customHeight="1" x14ac:dyDescent="0.25">
      <c r="A47" s="277"/>
      <c r="B47" s="120" t="s">
        <v>380</v>
      </c>
      <c r="C47" s="120" t="s">
        <v>380</v>
      </c>
      <c r="D47" s="120" t="s">
        <v>380</v>
      </c>
      <c r="E47" s="120" t="s">
        <v>380</v>
      </c>
      <c r="F47" s="147" t="s">
        <v>380</v>
      </c>
      <c r="O47" s="17" t="s">
        <v>247</v>
      </c>
    </row>
    <row r="48" spans="1:15" s="17" customFormat="1" ht="22.5" customHeight="1" x14ac:dyDescent="0.25">
      <c r="A48" s="277"/>
      <c r="B48" s="120" t="s">
        <v>380</v>
      </c>
      <c r="C48" s="120" t="s">
        <v>380</v>
      </c>
      <c r="D48" s="120" t="s">
        <v>380</v>
      </c>
      <c r="E48" s="120" t="s">
        <v>380</v>
      </c>
      <c r="F48" s="147" t="s">
        <v>380</v>
      </c>
      <c r="O48" s="17" t="s">
        <v>248</v>
      </c>
    </row>
    <row r="49" spans="1:15" s="17" customFormat="1" x14ac:dyDescent="0.25">
      <c r="A49" s="277"/>
      <c r="B49" s="140">
        <v>6</v>
      </c>
      <c r="C49" s="148"/>
      <c r="D49" s="148"/>
      <c r="E49" s="148"/>
      <c r="F49" s="148"/>
      <c r="H49" s="139" t="s">
        <v>153</v>
      </c>
    </row>
    <row r="50" spans="1:15" s="17" customFormat="1" x14ac:dyDescent="0.25">
      <c r="A50" s="277"/>
      <c r="B50" s="140">
        <v>7</v>
      </c>
      <c r="C50" s="148"/>
      <c r="D50" s="148"/>
      <c r="E50" s="148"/>
      <c r="F50" s="148"/>
      <c r="H50" s="139" t="s">
        <v>153</v>
      </c>
    </row>
    <row r="51" spans="1:15" s="17" customFormat="1" x14ac:dyDescent="0.25">
      <c r="A51" s="277"/>
      <c r="B51" s="140">
        <v>8</v>
      </c>
      <c r="C51" s="148"/>
      <c r="D51" s="148"/>
      <c r="E51" s="148"/>
      <c r="F51" s="148"/>
      <c r="H51" s="139" t="s">
        <v>153</v>
      </c>
    </row>
    <row r="52" spans="1:15" s="17" customFormat="1" x14ac:dyDescent="0.25">
      <c r="A52" s="277"/>
      <c r="B52" s="140">
        <v>9</v>
      </c>
      <c r="C52" s="148"/>
      <c r="D52" s="148"/>
      <c r="E52" s="148"/>
      <c r="F52" s="148"/>
      <c r="H52" s="139" t="s">
        <v>153</v>
      </c>
    </row>
    <row r="53" spans="1:15" s="17" customFormat="1" x14ac:dyDescent="0.25">
      <c r="A53" s="277"/>
      <c r="B53" s="140">
        <v>10</v>
      </c>
      <c r="C53" s="148"/>
      <c r="D53" s="148"/>
      <c r="E53" s="148"/>
      <c r="F53" s="148"/>
      <c r="H53" s="139" t="s">
        <v>153</v>
      </c>
    </row>
    <row r="54" spans="1:15" s="17" customFormat="1" ht="19.5" customHeight="1" x14ac:dyDescent="0.25">
      <c r="A54" s="213">
        <v>9</v>
      </c>
      <c r="B54" s="290" t="s">
        <v>51</v>
      </c>
      <c r="C54" s="291"/>
      <c r="D54" s="291"/>
      <c r="E54" s="291"/>
      <c r="F54" s="292"/>
    </row>
    <row r="55" spans="1:15" s="17" customFormat="1" x14ac:dyDescent="0.25">
      <c r="A55" s="213"/>
      <c r="B55" s="329" t="s">
        <v>380</v>
      </c>
      <c r="C55" s="330"/>
      <c r="D55" s="330"/>
      <c r="E55" s="330"/>
      <c r="F55" s="331"/>
      <c r="G55" s="328" t="s">
        <v>126</v>
      </c>
    </row>
    <row r="56" spans="1:15" s="17" customFormat="1" ht="15" customHeight="1" x14ac:dyDescent="0.25">
      <c r="A56" s="213"/>
      <c r="B56" s="332"/>
      <c r="C56" s="333"/>
      <c r="D56" s="333"/>
      <c r="E56" s="333"/>
      <c r="F56" s="334"/>
      <c r="G56" s="328"/>
    </row>
    <row r="57" spans="1:15" s="17" customFormat="1" ht="17.25" customHeight="1" x14ac:dyDescent="0.25">
      <c r="A57" s="107">
        <v>10</v>
      </c>
      <c r="B57" s="290" t="s">
        <v>451</v>
      </c>
      <c r="C57" s="291"/>
      <c r="D57" s="291"/>
      <c r="E57" s="291"/>
      <c r="F57" s="190" t="s">
        <v>149</v>
      </c>
      <c r="G57" s="137"/>
    </row>
    <row r="58" spans="1:15" s="17" customFormat="1" ht="36" customHeight="1" x14ac:dyDescent="0.25">
      <c r="A58" s="107"/>
      <c r="B58" s="149"/>
      <c r="C58" s="150"/>
      <c r="D58" s="150"/>
      <c r="E58" s="150"/>
      <c r="F58" s="93" t="s">
        <v>455</v>
      </c>
      <c r="G58" s="137"/>
    </row>
    <row r="59" spans="1:15" s="17" customFormat="1" x14ac:dyDescent="0.25">
      <c r="A59" s="213">
        <v>11</v>
      </c>
      <c r="B59" s="290" t="s">
        <v>52</v>
      </c>
      <c r="C59" s="291"/>
      <c r="D59" s="291"/>
      <c r="E59" s="291"/>
      <c r="F59" s="292"/>
    </row>
    <row r="60" spans="1:15" s="133" customFormat="1" ht="13.5" customHeight="1" x14ac:dyDescent="0.25">
      <c r="A60" s="213"/>
      <c r="B60" s="329" t="s">
        <v>380</v>
      </c>
      <c r="C60" s="330"/>
      <c r="D60" s="330"/>
      <c r="E60" s="330"/>
      <c r="F60" s="331"/>
      <c r="G60" s="328" t="s">
        <v>126</v>
      </c>
    </row>
    <row r="61" spans="1:15" s="133" customFormat="1" ht="13.5" customHeight="1" x14ac:dyDescent="0.25">
      <c r="A61" s="213"/>
      <c r="B61" s="332"/>
      <c r="C61" s="333"/>
      <c r="D61" s="333"/>
      <c r="E61" s="333"/>
      <c r="F61" s="334"/>
      <c r="G61" s="328"/>
    </row>
    <row r="62" spans="1:15" s="133" customFormat="1" x14ac:dyDescent="0.25">
      <c r="A62" s="213">
        <v>12</v>
      </c>
      <c r="B62" s="323" t="s">
        <v>119</v>
      </c>
      <c r="C62" s="323"/>
      <c r="D62" s="6"/>
      <c r="E62" s="6"/>
      <c r="F62" s="6"/>
    </row>
    <row r="63" spans="1:15" s="133" customFormat="1" ht="27" x14ac:dyDescent="0.25">
      <c r="A63" s="277"/>
      <c r="B63" s="6" t="s">
        <v>53</v>
      </c>
      <c r="C63" s="6" t="s">
        <v>46</v>
      </c>
      <c r="D63" s="6" t="s">
        <v>47</v>
      </c>
      <c r="E63" s="6" t="s">
        <v>54</v>
      </c>
      <c r="F63" s="6" t="s">
        <v>49</v>
      </c>
    </row>
    <row r="64" spans="1:15" s="133" customFormat="1" ht="30" customHeight="1" x14ac:dyDescent="0.25">
      <c r="A64" s="277"/>
      <c r="B64" s="120" t="s">
        <v>380</v>
      </c>
      <c r="C64" s="120" t="s">
        <v>380</v>
      </c>
      <c r="D64" s="120" t="s">
        <v>380</v>
      </c>
      <c r="E64" s="120" t="s">
        <v>380</v>
      </c>
      <c r="F64" s="147" t="s">
        <v>380</v>
      </c>
      <c r="G64" s="137" t="s">
        <v>127</v>
      </c>
      <c r="O64" s="17" t="s">
        <v>249</v>
      </c>
    </row>
    <row r="65" spans="1:15" s="133" customFormat="1" ht="30" customHeight="1" x14ac:dyDescent="0.25">
      <c r="A65" s="277"/>
      <c r="B65" s="120" t="s">
        <v>380</v>
      </c>
      <c r="C65" s="120" t="s">
        <v>380</v>
      </c>
      <c r="D65" s="120" t="s">
        <v>380</v>
      </c>
      <c r="E65" s="120" t="s">
        <v>380</v>
      </c>
      <c r="F65" s="147" t="s">
        <v>380</v>
      </c>
      <c r="G65" s="137" t="s">
        <v>127</v>
      </c>
      <c r="O65" s="17" t="s">
        <v>250</v>
      </c>
    </row>
    <row r="66" spans="1:15" s="133" customFormat="1" ht="30" customHeight="1" x14ac:dyDescent="0.25">
      <c r="A66" s="277"/>
      <c r="B66" s="120" t="s">
        <v>380</v>
      </c>
      <c r="C66" s="120" t="s">
        <v>380</v>
      </c>
      <c r="D66" s="120" t="s">
        <v>380</v>
      </c>
      <c r="E66" s="120" t="s">
        <v>380</v>
      </c>
      <c r="F66" s="147" t="s">
        <v>380</v>
      </c>
      <c r="G66" s="137" t="s">
        <v>127</v>
      </c>
      <c r="O66" s="17" t="s">
        <v>251</v>
      </c>
    </row>
    <row r="67" spans="1:15" s="133" customFormat="1" ht="30" customHeight="1" x14ac:dyDescent="0.25">
      <c r="A67" s="277"/>
      <c r="B67" s="120" t="s">
        <v>380</v>
      </c>
      <c r="C67" s="120" t="s">
        <v>380</v>
      </c>
      <c r="D67" s="120" t="s">
        <v>380</v>
      </c>
      <c r="E67" s="120" t="s">
        <v>380</v>
      </c>
      <c r="F67" s="147" t="s">
        <v>380</v>
      </c>
      <c r="G67" s="137" t="s">
        <v>127</v>
      </c>
      <c r="O67" s="17" t="s">
        <v>252</v>
      </c>
    </row>
    <row r="68" spans="1:15" s="133" customFormat="1" ht="30" customHeight="1" x14ac:dyDescent="0.25">
      <c r="A68" s="277"/>
      <c r="B68" s="120" t="s">
        <v>380</v>
      </c>
      <c r="C68" s="120" t="s">
        <v>380</v>
      </c>
      <c r="D68" s="120" t="s">
        <v>380</v>
      </c>
      <c r="E68" s="120" t="s">
        <v>380</v>
      </c>
      <c r="F68" s="147" t="s">
        <v>380</v>
      </c>
      <c r="G68" s="137" t="s">
        <v>127</v>
      </c>
      <c r="O68" s="17" t="s">
        <v>253</v>
      </c>
    </row>
    <row r="69" spans="1:15" s="133" customFormat="1" x14ac:dyDescent="0.25">
      <c r="A69" s="277"/>
      <c r="B69" s="140">
        <v>6</v>
      </c>
      <c r="C69" s="151"/>
      <c r="D69" s="152"/>
      <c r="E69" s="152"/>
      <c r="F69" s="152"/>
      <c r="H69" s="139" t="s">
        <v>153</v>
      </c>
    </row>
    <row r="70" spans="1:15" s="133" customFormat="1" x14ac:dyDescent="0.25">
      <c r="A70" s="277"/>
      <c r="B70" s="140">
        <v>7</v>
      </c>
      <c r="C70" s="151"/>
      <c r="D70" s="152"/>
      <c r="E70" s="152"/>
      <c r="F70" s="152"/>
      <c r="H70" s="139" t="s">
        <v>153</v>
      </c>
    </row>
    <row r="71" spans="1:15" s="133" customFormat="1" x14ac:dyDescent="0.25">
      <c r="A71" s="277"/>
      <c r="B71" s="140">
        <v>8</v>
      </c>
      <c r="C71" s="151"/>
      <c r="D71" s="152"/>
      <c r="E71" s="152"/>
      <c r="F71" s="152"/>
      <c r="H71" s="139" t="s">
        <v>153</v>
      </c>
    </row>
    <row r="72" spans="1:15" s="133" customFormat="1" x14ac:dyDescent="0.25">
      <c r="A72" s="277"/>
      <c r="B72" s="140">
        <v>9</v>
      </c>
      <c r="C72" s="151"/>
      <c r="D72" s="152"/>
      <c r="E72" s="152"/>
      <c r="F72" s="152"/>
      <c r="H72" s="139" t="s">
        <v>153</v>
      </c>
    </row>
    <row r="73" spans="1:15" s="133" customFormat="1" x14ac:dyDescent="0.25">
      <c r="A73" s="277"/>
      <c r="B73" s="140">
        <v>10</v>
      </c>
      <c r="C73" s="151"/>
      <c r="D73" s="152"/>
      <c r="E73" s="152"/>
      <c r="F73" s="152"/>
      <c r="H73" s="139" t="s">
        <v>153</v>
      </c>
    </row>
    <row r="74" spans="1:15" s="17" customFormat="1" x14ac:dyDescent="0.25">
      <c r="A74" s="307" t="s">
        <v>60</v>
      </c>
      <c r="B74" s="286" t="s">
        <v>68</v>
      </c>
      <c r="C74" s="286"/>
      <c r="D74" s="286"/>
      <c r="E74" s="286"/>
      <c r="F74" s="286"/>
    </row>
    <row r="75" spans="1:15" s="17" customFormat="1" x14ac:dyDescent="0.25">
      <c r="A75" s="307"/>
      <c r="B75" s="280" t="s">
        <v>69</v>
      </c>
      <c r="C75" s="280"/>
      <c r="D75" s="43" t="s">
        <v>70</v>
      </c>
      <c r="E75" s="280" t="s">
        <v>46</v>
      </c>
      <c r="F75" s="280"/>
    </row>
    <row r="76" spans="1:15" s="17" customFormat="1" x14ac:dyDescent="0.25">
      <c r="A76" s="307"/>
      <c r="B76" s="276"/>
      <c r="C76" s="276"/>
      <c r="D76" s="154"/>
      <c r="E76" s="276"/>
      <c r="F76" s="276"/>
      <c r="H76" s="139" t="s">
        <v>153</v>
      </c>
    </row>
    <row r="77" spans="1:15" s="17" customFormat="1" x14ac:dyDescent="0.25">
      <c r="A77" s="307"/>
      <c r="B77" s="276"/>
      <c r="C77" s="276"/>
      <c r="D77" s="154"/>
      <c r="E77" s="276"/>
      <c r="F77" s="276"/>
      <c r="H77" s="139" t="s">
        <v>153</v>
      </c>
    </row>
    <row r="78" spans="1:15" s="17" customFormat="1" x14ac:dyDescent="0.25">
      <c r="A78" s="307"/>
      <c r="B78" s="276"/>
      <c r="C78" s="276"/>
      <c r="D78" s="154"/>
      <c r="E78" s="276"/>
      <c r="F78" s="276"/>
      <c r="H78" s="139" t="s">
        <v>153</v>
      </c>
    </row>
    <row r="79" spans="1:15" s="17" customFormat="1" x14ac:dyDescent="0.25">
      <c r="A79" s="307"/>
      <c r="B79" s="276"/>
      <c r="C79" s="276"/>
      <c r="D79" s="154"/>
      <c r="E79" s="276"/>
      <c r="F79" s="276"/>
      <c r="H79" s="139" t="s">
        <v>153</v>
      </c>
    </row>
    <row r="80" spans="1:15" s="17" customFormat="1" x14ac:dyDescent="0.25">
      <c r="A80" s="307"/>
      <c r="B80" s="276"/>
      <c r="C80" s="276"/>
      <c r="D80" s="154"/>
      <c r="E80" s="276"/>
      <c r="F80" s="276"/>
      <c r="H80" s="139" t="s">
        <v>153</v>
      </c>
    </row>
    <row r="81" spans="1:8" s="17" customFormat="1" x14ac:dyDescent="0.25">
      <c r="A81" s="307"/>
      <c r="B81" s="276"/>
      <c r="C81" s="276"/>
      <c r="D81" s="155"/>
      <c r="E81" s="276"/>
      <c r="F81" s="276"/>
      <c r="H81" s="139" t="s">
        <v>153</v>
      </c>
    </row>
    <row r="82" spans="1:8" s="17" customFormat="1" x14ac:dyDescent="0.25">
      <c r="A82" s="307" t="s">
        <v>97</v>
      </c>
      <c r="B82" s="286" t="s">
        <v>72</v>
      </c>
      <c r="C82" s="286"/>
      <c r="D82" s="286"/>
      <c r="E82" s="286"/>
      <c r="F82" s="286"/>
    </row>
    <row r="83" spans="1:8" s="156" customFormat="1" x14ac:dyDescent="0.25">
      <c r="A83" s="307"/>
      <c r="B83" s="275" t="s">
        <v>73</v>
      </c>
      <c r="C83" s="275"/>
      <c r="D83" s="275"/>
      <c r="E83" s="275"/>
      <c r="F83" s="275"/>
      <c r="H83" s="139" t="s">
        <v>153</v>
      </c>
    </row>
    <row r="84" spans="1:8" s="156" customFormat="1" x14ac:dyDescent="0.25">
      <c r="A84" s="307"/>
      <c r="B84" s="275" t="s">
        <v>74</v>
      </c>
      <c r="C84" s="275"/>
      <c r="D84" s="275"/>
      <c r="E84" s="275"/>
      <c r="F84" s="275"/>
      <c r="H84" s="139" t="s">
        <v>153</v>
      </c>
    </row>
    <row r="85" spans="1:8" s="156" customFormat="1" x14ac:dyDescent="0.25">
      <c r="A85" s="307"/>
      <c r="B85" s="275" t="s">
        <v>75</v>
      </c>
      <c r="C85" s="275"/>
      <c r="D85" s="275"/>
      <c r="E85" s="275"/>
      <c r="F85" s="275"/>
      <c r="H85" s="139" t="s">
        <v>153</v>
      </c>
    </row>
    <row r="86" spans="1:8" s="156" customFormat="1" ht="40.5" x14ac:dyDescent="0.25">
      <c r="A86" s="307" t="s">
        <v>456</v>
      </c>
      <c r="B86" s="158" t="s">
        <v>76</v>
      </c>
      <c r="C86" s="7"/>
      <c r="D86" s="7"/>
      <c r="E86" s="7"/>
      <c r="F86" s="7"/>
    </row>
    <row r="87" spans="1:8" s="156" customFormat="1" ht="40.5" x14ac:dyDescent="0.25">
      <c r="A87" s="307"/>
      <c r="B87" s="158" t="s">
        <v>77</v>
      </c>
      <c r="C87" s="7" t="s">
        <v>78</v>
      </c>
      <c r="D87" s="7" t="s">
        <v>79</v>
      </c>
      <c r="E87" s="7" t="s">
        <v>80</v>
      </c>
      <c r="F87" s="7"/>
    </row>
    <row r="88" spans="1:8" s="156" customFormat="1" x14ac:dyDescent="0.25">
      <c r="A88" s="307"/>
      <c r="B88" s="159"/>
      <c r="C88" s="157"/>
      <c r="D88" s="157"/>
      <c r="E88" s="157"/>
      <c r="F88" s="157"/>
      <c r="H88" s="139" t="s">
        <v>153</v>
      </c>
    </row>
    <row r="89" spans="1:8" s="130" customFormat="1" x14ac:dyDescent="0.25">
      <c r="A89" s="307"/>
      <c r="B89" s="159"/>
      <c r="C89" s="157"/>
      <c r="D89" s="157"/>
      <c r="E89" s="157"/>
      <c r="F89" s="157"/>
      <c r="H89" s="139" t="s">
        <v>153</v>
      </c>
    </row>
    <row r="90" spans="1:8" s="17" customFormat="1" x14ac:dyDescent="0.25">
      <c r="A90" s="307"/>
      <c r="B90" s="159"/>
      <c r="C90" s="157"/>
      <c r="D90" s="157"/>
      <c r="E90" s="157"/>
      <c r="F90" s="157"/>
      <c r="H90" s="139" t="s">
        <v>153</v>
      </c>
    </row>
    <row r="91" spans="1:8" s="17" customFormat="1" x14ac:dyDescent="0.25">
      <c r="A91" s="160">
        <v>16</v>
      </c>
      <c r="B91" s="96" t="s">
        <v>33</v>
      </c>
      <c r="C91" s="141"/>
      <c r="D91" s="141"/>
      <c r="E91" s="141"/>
      <c r="F91" s="141"/>
    </row>
    <row r="92" spans="1:8" s="17" customFormat="1" x14ac:dyDescent="0.25">
      <c r="A92" s="160">
        <v>17</v>
      </c>
      <c r="B92" s="96" t="s">
        <v>34</v>
      </c>
      <c r="C92" s="141"/>
      <c r="D92" s="141"/>
      <c r="E92" s="141"/>
      <c r="F92" s="141"/>
      <c r="H92" s="139" t="s">
        <v>153</v>
      </c>
    </row>
    <row r="93" spans="1:8" s="17" customFormat="1" x14ac:dyDescent="0.25">
      <c r="A93" s="160">
        <v>18</v>
      </c>
      <c r="B93" s="96" t="s">
        <v>35</v>
      </c>
      <c r="C93" s="141"/>
      <c r="D93" s="141"/>
      <c r="E93" s="141"/>
      <c r="F93" s="141"/>
      <c r="H93" s="139" t="s">
        <v>153</v>
      </c>
    </row>
    <row r="94" spans="1:8" s="17" customFormat="1" x14ac:dyDescent="0.25">
      <c r="A94" s="160">
        <v>19</v>
      </c>
      <c r="B94" s="96" t="s">
        <v>36</v>
      </c>
      <c r="C94" s="141"/>
      <c r="D94" s="141"/>
      <c r="E94" s="141"/>
      <c r="F94" s="141"/>
      <c r="H94" s="139" t="s">
        <v>153</v>
      </c>
    </row>
    <row r="95" spans="1:8" s="17" customFormat="1" ht="40.5" x14ac:dyDescent="0.25">
      <c r="A95" s="160">
        <v>20</v>
      </c>
      <c r="B95" s="96" t="s">
        <v>103</v>
      </c>
      <c r="C95" s="141"/>
      <c r="D95" s="141"/>
      <c r="E95" s="141"/>
      <c r="F95" s="141"/>
      <c r="H95" s="139" t="s">
        <v>153</v>
      </c>
    </row>
    <row r="96" spans="1:8" s="17" customFormat="1" x14ac:dyDescent="0.25">
      <c r="A96" s="160">
        <v>21</v>
      </c>
      <c r="B96" s="96" t="s">
        <v>102</v>
      </c>
      <c r="C96" s="141"/>
      <c r="D96" s="141"/>
      <c r="E96" s="141"/>
      <c r="F96" s="141"/>
      <c r="H96" s="139" t="s">
        <v>153</v>
      </c>
    </row>
    <row r="97" spans="1:15" s="17" customFormat="1" ht="27" x14ac:dyDescent="0.25">
      <c r="A97" s="160">
        <v>22</v>
      </c>
      <c r="B97" s="96" t="s">
        <v>37</v>
      </c>
      <c r="C97" s="141"/>
      <c r="D97" s="141"/>
      <c r="E97" s="141"/>
      <c r="F97" s="141"/>
      <c r="H97" s="139" t="s">
        <v>153</v>
      </c>
    </row>
    <row r="98" spans="1:15" s="17" customFormat="1" x14ac:dyDescent="0.25">
      <c r="A98" s="160">
        <v>23</v>
      </c>
      <c r="B98" s="96" t="s">
        <v>25</v>
      </c>
      <c r="C98" s="249"/>
      <c r="D98" s="250"/>
      <c r="E98" s="250"/>
      <c r="F98" s="251"/>
      <c r="H98" s="139"/>
    </row>
    <row r="99" spans="1:15" s="17" customFormat="1" ht="27" x14ac:dyDescent="0.25">
      <c r="A99" s="213">
        <v>24</v>
      </c>
      <c r="B99" s="5" t="s">
        <v>38</v>
      </c>
      <c r="C99" s="338"/>
      <c r="D99" s="339"/>
      <c r="E99" s="339"/>
      <c r="F99" s="340"/>
      <c r="H99" s="139" t="s">
        <v>153</v>
      </c>
    </row>
    <row r="100" spans="1:15" s="17" customFormat="1" ht="30" customHeight="1" x14ac:dyDescent="0.25">
      <c r="A100" s="213"/>
      <c r="B100" s="96" t="s">
        <v>39</v>
      </c>
      <c r="C100" s="271"/>
      <c r="D100" s="271"/>
      <c r="E100" s="271"/>
      <c r="F100" s="271"/>
      <c r="G100" s="161" t="s">
        <v>136</v>
      </c>
      <c r="O100" s="17" t="s">
        <v>257</v>
      </c>
    </row>
    <row r="101" spans="1:15" s="17" customFormat="1" ht="27" x14ac:dyDescent="0.25">
      <c r="A101" s="213"/>
      <c r="B101" s="8" t="s">
        <v>98</v>
      </c>
      <c r="C101" s="271"/>
      <c r="D101" s="271"/>
      <c r="E101" s="271"/>
      <c r="F101" s="271"/>
      <c r="G101" s="161" t="s">
        <v>136</v>
      </c>
    </row>
    <row r="102" spans="1:15" s="17" customFormat="1" ht="27" x14ac:dyDescent="0.25">
      <c r="A102" s="213"/>
      <c r="B102" s="8" t="s">
        <v>99</v>
      </c>
      <c r="C102" s="271"/>
      <c r="D102" s="271"/>
      <c r="E102" s="271"/>
      <c r="F102" s="271"/>
      <c r="G102" s="161" t="s">
        <v>136</v>
      </c>
    </row>
    <row r="103" spans="1:15" s="17" customFormat="1" ht="27" x14ac:dyDescent="0.25">
      <c r="A103" s="213"/>
      <c r="B103" s="8" t="s">
        <v>100</v>
      </c>
      <c r="C103" s="271"/>
      <c r="D103" s="271"/>
      <c r="E103" s="271"/>
      <c r="F103" s="271"/>
      <c r="G103" s="161" t="s">
        <v>136</v>
      </c>
    </row>
    <row r="104" spans="1:15" s="17" customFormat="1" ht="27" x14ac:dyDescent="0.25">
      <c r="A104" s="213"/>
      <c r="B104" s="8" t="s">
        <v>101</v>
      </c>
      <c r="C104" s="271"/>
      <c r="D104" s="271"/>
      <c r="E104" s="271"/>
      <c r="F104" s="271"/>
      <c r="G104" s="161" t="s">
        <v>136</v>
      </c>
    </row>
    <row r="105" spans="1:15" s="17" customFormat="1" ht="15" x14ac:dyDescent="0.25">
      <c r="A105" s="213"/>
      <c r="B105" s="96" t="s">
        <v>40</v>
      </c>
      <c r="C105" s="271"/>
      <c r="D105" s="271"/>
      <c r="E105" s="271"/>
      <c r="F105" s="271"/>
      <c r="G105" s="161" t="s">
        <v>136</v>
      </c>
    </row>
    <row r="106" spans="1:15" s="17" customFormat="1" ht="27" x14ac:dyDescent="0.25">
      <c r="A106" s="213"/>
      <c r="B106" s="96" t="s">
        <v>41</v>
      </c>
      <c r="C106" s="271"/>
      <c r="D106" s="271"/>
      <c r="E106" s="271"/>
      <c r="F106" s="271"/>
      <c r="G106" s="161" t="s">
        <v>136</v>
      </c>
    </row>
    <row r="107" spans="1:15" s="17" customFormat="1" ht="31.5" customHeight="1" x14ac:dyDescent="0.25">
      <c r="A107" s="162" t="s">
        <v>104</v>
      </c>
      <c r="B107" s="96" t="s">
        <v>42</v>
      </c>
      <c r="C107" s="271"/>
      <c r="D107" s="271"/>
      <c r="E107" s="271"/>
      <c r="F107" s="271"/>
      <c r="G107" s="161" t="s">
        <v>136</v>
      </c>
    </row>
    <row r="108" spans="1:15" s="17" customFormat="1" ht="27" x14ac:dyDescent="0.25">
      <c r="A108" s="162" t="s">
        <v>447</v>
      </c>
      <c r="B108" s="96" t="s">
        <v>43</v>
      </c>
      <c r="C108" s="272"/>
      <c r="D108" s="273"/>
      <c r="E108" s="273"/>
      <c r="F108" s="274"/>
      <c r="H108" s="139" t="s">
        <v>153</v>
      </c>
    </row>
    <row r="109" spans="1:15" s="17" customFormat="1" ht="15" x14ac:dyDescent="0.25">
      <c r="A109" s="162" t="s">
        <v>460</v>
      </c>
      <c r="B109" s="96" t="s">
        <v>44</v>
      </c>
      <c r="C109" s="271"/>
      <c r="D109" s="271"/>
      <c r="E109" s="271"/>
      <c r="F109" s="271"/>
      <c r="H109" s="139" t="s">
        <v>153</v>
      </c>
    </row>
    <row r="110" spans="1:15" s="17" customFormat="1" x14ac:dyDescent="0.25">
      <c r="A110" s="162"/>
      <c r="B110" s="96"/>
      <c r="C110" s="325"/>
      <c r="D110" s="326"/>
      <c r="E110" s="326"/>
      <c r="F110" s="327"/>
      <c r="H110" s="139" t="s">
        <v>153</v>
      </c>
    </row>
    <row r="111" spans="1:15" s="17" customFormat="1" ht="15" x14ac:dyDescent="0.25">
      <c r="A111" s="233">
        <v>28</v>
      </c>
      <c r="B111" s="163" t="s">
        <v>81</v>
      </c>
      <c r="C111" s="271"/>
      <c r="D111" s="271"/>
      <c r="E111" s="271"/>
      <c r="F111" s="271"/>
      <c r="G111" s="2" t="s">
        <v>136</v>
      </c>
    </row>
    <row r="112" spans="1:15" s="17" customFormat="1" x14ac:dyDescent="0.25">
      <c r="A112" s="307"/>
      <c r="B112" s="286"/>
      <c r="C112" s="286"/>
      <c r="D112" s="286"/>
      <c r="E112" s="286"/>
      <c r="F112" s="286"/>
      <c r="G112" s="17">
        <f>C111</f>
        <v>0</v>
      </c>
    </row>
    <row r="113" spans="1:8" s="17" customFormat="1" x14ac:dyDescent="0.25">
      <c r="A113" s="307"/>
      <c r="B113" s="43" t="s">
        <v>82</v>
      </c>
      <c r="C113" s="280" t="s">
        <v>83</v>
      </c>
      <c r="D113" s="280"/>
      <c r="E113" s="280"/>
      <c r="F113" s="280"/>
    </row>
    <row r="114" spans="1:8" s="17" customFormat="1" x14ac:dyDescent="0.25">
      <c r="A114" s="307"/>
      <c r="B114" s="9" t="s">
        <v>84</v>
      </c>
      <c r="C114" s="282"/>
      <c r="D114" s="282"/>
      <c r="E114" s="282"/>
      <c r="F114" s="282"/>
      <c r="H114" s="139" t="s">
        <v>153</v>
      </c>
    </row>
    <row r="115" spans="1:8" s="17" customFormat="1" x14ac:dyDescent="0.25">
      <c r="A115" s="307"/>
      <c r="B115" s="9" t="s">
        <v>85</v>
      </c>
      <c r="C115" s="282"/>
      <c r="D115" s="282"/>
      <c r="E115" s="282"/>
      <c r="F115" s="282"/>
      <c r="H115" s="139" t="s">
        <v>153</v>
      </c>
    </row>
    <row r="116" spans="1:8" s="17" customFormat="1" x14ac:dyDescent="0.25">
      <c r="A116" s="307"/>
      <c r="B116" s="9" t="s">
        <v>86</v>
      </c>
      <c r="C116" s="282"/>
      <c r="D116" s="282"/>
      <c r="E116" s="282"/>
      <c r="F116" s="282"/>
      <c r="H116" s="139" t="s">
        <v>153</v>
      </c>
    </row>
    <row r="117" spans="1:8" s="17" customFormat="1" x14ac:dyDescent="0.25">
      <c r="A117" s="307"/>
      <c r="B117" s="9" t="s">
        <v>87</v>
      </c>
      <c r="C117" s="282"/>
      <c r="D117" s="282"/>
      <c r="E117" s="282"/>
      <c r="F117" s="282"/>
      <c r="H117" s="139" t="s">
        <v>153</v>
      </c>
    </row>
    <row r="118" spans="1:8" s="17" customFormat="1" x14ac:dyDescent="0.25">
      <c r="A118" s="307"/>
      <c r="B118" s="9" t="s">
        <v>88</v>
      </c>
      <c r="C118" s="282"/>
      <c r="D118" s="282"/>
      <c r="E118" s="282"/>
      <c r="F118" s="282"/>
      <c r="H118" s="139" t="s">
        <v>153</v>
      </c>
    </row>
    <row r="119" spans="1:8" s="17" customFormat="1" x14ac:dyDescent="0.25">
      <c r="A119" s="307"/>
      <c r="B119" s="9" t="s">
        <v>89</v>
      </c>
      <c r="C119" s="282"/>
      <c r="D119" s="282"/>
      <c r="E119" s="282"/>
      <c r="F119" s="282"/>
      <c r="H119" s="139" t="s">
        <v>153</v>
      </c>
    </row>
    <row r="120" spans="1:8" s="17" customFormat="1" ht="27" x14ac:dyDescent="0.25">
      <c r="A120" s="307"/>
      <c r="B120" s="9" t="s">
        <v>90</v>
      </c>
      <c r="C120" s="282"/>
      <c r="D120" s="282"/>
      <c r="E120" s="282"/>
      <c r="F120" s="282"/>
      <c r="H120" s="139" t="s">
        <v>153</v>
      </c>
    </row>
    <row r="121" spans="1:8" s="17" customFormat="1" ht="41.25" customHeight="1" x14ac:dyDescent="0.25">
      <c r="A121" s="153" t="s">
        <v>461</v>
      </c>
      <c r="B121" s="9" t="s">
        <v>490</v>
      </c>
      <c r="C121" s="271"/>
      <c r="D121" s="271"/>
      <c r="E121" s="271"/>
      <c r="F121" s="271"/>
      <c r="H121" s="139"/>
    </row>
    <row r="122" spans="1:8" s="17" customFormat="1" ht="38.25" customHeight="1" x14ac:dyDescent="0.25">
      <c r="A122" s="162" t="s">
        <v>489</v>
      </c>
      <c r="B122" s="96" t="s">
        <v>491</v>
      </c>
      <c r="C122" s="272"/>
      <c r="D122" s="273"/>
      <c r="E122" s="273"/>
      <c r="F122" s="274"/>
      <c r="H122" s="139"/>
    </row>
    <row r="123" spans="1:8" s="17" customFormat="1" ht="40.5" x14ac:dyDescent="0.25">
      <c r="A123" s="153" t="s">
        <v>492</v>
      </c>
      <c r="B123" s="9" t="s">
        <v>122</v>
      </c>
      <c r="C123" s="283"/>
      <c r="D123" s="284"/>
      <c r="E123" s="284"/>
      <c r="F123" s="285"/>
      <c r="H123" s="139" t="s">
        <v>153</v>
      </c>
    </row>
    <row r="124" spans="1:8" s="133" customFormat="1" ht="35.25" customHeight="1" x14ac:dyDescent="0.25">
      <c r="A124" s="107">
        <v>32</v>
      </c>
      <c r="B124" s="324" t="s">
        <v>477</v>
      </c>
      <c r="C124" s="324"/>
      <c r="D124" s="324"/>
      <c r="E124" s="324"/>
      <c r="F124" s="324"/>
    </row>
    <row r="125" spans="1:8" s="133" customFormat="1" ht="56.25" customHeight="1" x14ac:dyDescent="0.25">
      <c r="A125" s="107">
        <v>33</v>
      </c>
      <c r="B125" s="94" t="s">
        <v>121</v>
      </c>
      <c r="C125" s="270"/>
      <c r="D125" s="270"/>
      <c r="E125" s="270"/>
      <c r="F125" s="270"/>
      <c r="G125" s="2" t="s">
        <v>137</v>
      </c>
    </row>
    <row r="126" spans="1:8" s="133" customFormat="1" ht="13.5" customHeight="1" x14ac:dyDescent="0.25">
      <c r="A126" s="117">
        <v>34</v>
      </c>
      <c r="B126" s="293" t="s">
        <v>448</v>
      </c>
      <c r="C126" s="294"/>
      <c r="D126" s="294"/>
      <c r="E126" s="294"/>
      <c r="F126" s="295"/>
    </row>
    <row r="127" spans="1:8" s="133" customFormat="1" x14ac:dyDescent="0.25">
      <c r="A127" s="166"/>
      <c r="B127" s="11"/>
      <c r="C127" s="11"/>
      <c r="D127" s="11"/>
      <c r="E127" s="11"/>
      <c r="F127" s="12"/>
      <c r="H127" s="139" t="s">
        <v>153</v>
      </c>
    </row>
    <row r="128" spans="1:8" s="133" customFormat="1" ht="55.5" customHeight="1" x14ac:dyDescent="0.25">
      <c r="A128" s="314" t="s">
        <v>486</v>
      </c>
      <c r="B128" s="315"/>
      <c r="C128" s="315"/>
      <c r="D128" s="315"/>
      <c r="E128" s="315"/>
      <c r="F128" s="316"/>
      <c r="H128" s="139" t="s">
        <v>153</v>
      </c>
    </row>
    <row r="129" spans="1:8" s="133" customFormat="1" x14ac:dyDescent="0.25">
      <c r="A129" s="166"/>
      <c r="B129" s="164" t="s">
        <v>56</v>
      </c>
      <c r="C129" s="235" t="s">
        <v>459</v>
      </c>
      <c r="D129" s="235"/>
      <c r="E129" s="235"/>
      <c r="F129" s="236"/>
      <c r="H129" s="139" t="s">
        <v>153</v>
      </c>
    </row>
    <row r="130" spans="1:8" s="133" customFormat="1" x14ac:dyDescent="0.25">
      <c r="A130" s="166"/>
      <c r="B130" s="164"/>
      <c r="C130" s="11"/>
      <c r="D130" s="11"/>
      <c r="E130" s="11"/>
      <c r="F130" s="12"/>
      <c r="H130" s="139"/>
    </row>
    <row r="131" spans="1:8" s="133" customFormat="1" x14ac:dyDescent="0.25">
      <c r="A131" s="166"/>
      <c r="B131" s="164"/>
      <c r="C131" s="11"/>
      <c r="D131" s="11"/>
      <c r="E131" s="11"/>
      <c r="F131" s="12"/>
      <c r="H131" s="139"/>
    </row>
    <row r="132" spans="1:8" s="133" customFormat="1" x14ac:dyDescent="0.25">
      <c r="A132" s="166"/>
      <c r="B132" s="164"/>
      <c r="C132" s="164"/>
      <c r="D132" s="164"/>
      <c r="E132" s="164"/>
      <c r="F132" s="165"/>
      <c r="H132" s="139" t="s">
        <v>153</v>
      </c>
    </row>
    <row r="133" spans="1:8" s="133" customFormat="1" x14ac:dyDescent="0.25">
      <c r="A133" s="166"/>
      <c r="B133" s="164" t="s">
        <v>57</v>
      </c>
      <c r="C133" s="235"/>
      <c r="D133" s="235"/>
      <c r="E133" s="235"/>
      <c r="F133" s="236"/>
      <c r="H133" s="139" t="s">
        <v>153</v>
      </c>
    </row>
    <row r="134" spans="1:8" s="133" customFormat="1" hidden="1" x14ac:dyDescent="0.25">
      <c r="A134" s="166"/>
      <c r="B134" s="164"/>
      <c r="C134" s="164"/>
      <c r="D134" s="164"/>
      <c r="E134" s="164"/>
      <c r="F134" s="165"/>
      <c r="H134" s="139" t="s">
        <v>153</v>
      </c>
    </row>
    <row r="135" spans="1:8" s="133" customFormat="1" hidden="1" x14ac:dyDescent="0.25">
      <c r="A135" s="167"/>
      <c r="B135" s="164"/>
      <c r="C135" s="164"/>
      <c r="D135" s="164"/>
      <c r="E135" s="164"/>
      <c r="F135" s="165"/>
      <c r="H135" s="139" t="s">
        <v>153</v>
      </c>
    </row>
    <row r="136" spans="1:8" s="133" customFormat="1" x14ac:dyDescent="0.25">
      <c r="A136" s="319" t="s">
        <v>58</v>
      </c>
      <c r="B136" s="320"/>
      <c r="C136" s="320"/>
      <c r="D136" s="320"/>
      <c r="E136" s="320"/>
      <c r="F136" s="321"/>
    </row>
    <row r="137" spans="1:8" s="133" customFormat="1" ht="21" customHeight="1" x14ac:dyDescent="0.25">
      <c r="A137" s="187"/>
      <c r="B137" s="269" t="s">
        <v>59</v>
      </c>
      <c r="C137" s="269"/>
      <c r="D137" s="17"/>
      <c r="E137" s="17"/>
      <c r="F137" s="168"/>
    </row>
    <row r="138" spans="1:8" s="133" customFormat="1" ht="18.75" customHeight="1" x14ac:dyDescent="0.25">
      <c r="A138" s="188"/>
      <c r="B138" s="269" t="s">
        <v>112</v>
      </c>
      <c r="C138" s="269"/>
      <c r="D138" s="17"/>
      <c r="E138" s="17"/>
      <c r="F138" s="168"/>
    </row>
    <row r="139" spans="1:8" s="133" customFormat="1" ht="20.25" customHeight="1" x14ac:dyDescent="0.25">
      <c r="A139" s="188"/>
      <c r="B139" s="269" t="s">
        <v>113</v>
      </c>
      <c r="C139" s="269"/>
      <c r="D139" s="269"/>
      <c r="E139" s="17"/>
      <c r="F139" s="168"/>
    </row>
    <row r="140" spans="1:8" s="133" customFormat="1" ht="16.5" customHeight="1" x14ac:dyDescent="0.25">
      <c r="A140" s="188"/>
      <c r="B140" s="269" t="s">
        <v>114</v>
      </c>
      <c r="C140" s="269"/>
      <c r="D140" s="17"/>
      <c r="E140" s="17"/>
      <c r="F140" s="168"/>
    </row>
    <row r="141" spans="1:8" s="172" customFormat="1" ht="18.75" customHeight="1" x14ac:dyDescent="0.3">
      <c r="A141" s="189"/>
      <c r="B141" s="269" t="s">
        <v>457</v>
      </c>
      <c r="C141" s="269"/>
      <c r="D141" s="17"/>
      <c r="E141" s="17"/>
      <c r="F141" s="171"/>
    </row>
    <row r="142" spans="1:8" s="172" customFormat="1" ht="18.75" customHeight="1" x14ac:dyDescent="0.3">
      <c r="A142" s="189"/>
      <c r="B142" s="269" t="s">
        <v>462</v>
      </c>
      <c r="C142" s="269"/>
      <c r="D142" s="17"/>
      <c r="E142" s="17"/>
      <c r="F142" s="171"/>
    </row>
    <row r="143" spans="1:8" s="172" customFormat="1" ht="18.75" customHeight="1" x14ac:dyDescent="0.3">
      <c r="A143" s="189"/>
      <c r="B143" s="269" t="s">
        <v>463</v>
      </c>
      <c r="C143" s="269"/>
      <c r="D143" s="17"/>
      <c r="E143" s="17"/>
      <c r="F143" s="171"/>
    </row>
    <row r="144" spans="1:8" s="172" customFormat="1" ht="18.75" customHeight="1" x14ac:dyDescent="0.3">
      <c r="A144" s="189"/>
      <c r="B144" s="269" t="s">
        <v>464</v>
      </c>
      <c r="C144" s="269"/>
      <c r="D144" s="17"/>
      <c r="E144" s="17"/>
      <c r="F144" s="171"/>
    </row>
    <row r="145" spans="1:8" s="172" customFormat="1" ht="18.75" customHeight="1" x14ac:dyDescent="0.3">
      <c r="A145" s="189"/>
      <c r="B145" s="269" t="s">
        <v>465</v>
      </c>
      <c r="C145" s="269"/>
      <c r="D145" s="17"/>
      <c r="E145" s="17"/>
      <c r="F145" s="171"/>
    </row>
    <row r="146" spans="1:8" s="172" customFormat="1" ht="18.75" customHeight="1" x14ac:dyDescent="0.3">
      <c r="A146" s="189"/>
      <c r="B146" s="269" t="s">
        <v>466</v>
      </c>
      <c r="C146" s="269"/>
      <c r="D146" s="17"/>
      <c r="E146" s="17"/>
      <c r="F146" s="171"/>
    </row>
    <row r="147" spans="1:8" s="172" customFormat="1" ht="18.75" customHeight="1" x14ac:dyDescent="0.3">
      <c r="A147" s="189"/>
      <c r="B147" s="269" t="s">
        <v>467</v>
      </c>
      <c r="C147" s="269"/>
      <c r="D147" s="17"/>
      <c r="E147" s="17"/>
      <c r="F147" s="171"/>
    </row>
    <row r="148" spans="1:8" s="172" customFormat="1" ht="18.75" customHeight="1" x14ac:dyDescent="0.3">
      <c r="A148" s="189"/>
      <c r="B148" s="269" t="s">
        <v>468</v>
      </c>
      <c r="C148" s="269"/>
      <c r="D148" s="17"/>
      <c r="E148" s="17"/>
      <c r="F148" s="171"/>
    </row>
    <row r="149" spans="1:8" s="172" customFormat="1" ht="18.75" customHeight="1" x14ac:dyDescent="0.3">
      <c r="A149" s="189"/>
      <c r="B149" s="312" t="s">
        <v>469</v>
      </c>
      <c r="C149" s="269"/>
      <c r="D149" s="269"/>
      <c r="E149" s="17"/>
      <c r="F149" s="171"/>
    </row>
    <row r="150" spans="1:8" s="172" customFormat="1" ht="18.75" customHeight="1" x14ac:dyDescent="0.3">
      <c r="A150" s="189"/>
      <c r="B150" s="269" t="s">
        <v>470</v>
      </c>
      <c r="C150" s="269"/>
      <c r="D150" s="17"/>
      <c r="E150" s="17"/>
      <c r="F150" s="171"/>
    </row>
    <row r="151" spans="1:8" s="172" customFormat="1" ht="18.75" customHeight="1" x14ac:dyDescent="0.3">
      <c r="A151" s="189"/>
      <c r="B151" s="269" t="s">
        <v>471</v>
      </c>
      <c r="C151" s="269"/>
      <c r="D151" s="17"/>
      <c r="E151" s="17"/>
      <c r="F151" s="171"/>
    </row>
    <row r="152" spans="1:8" s="172" customFormat="1" ht="18.75" customHeight="1" x14ac:dyDescent="0.3">
      <c r="A152" s="189"/>
      <c r="B152" s="269" t="s">
        <v>472</v>
      </c>
      <c r="C152" s="269"/>
      <c r="D152" s="17"/>
      <c r="E152" s="17"/>
      <c r="F152" s="171"/>
    </row>
    <row r="153" spans="1:8" s="172" customFormat="1" ht="5.25" customHeight="1" x14ac:dyDescent="0.3">
      <c r="A153" s="169"/>
      <c r="B153" s="129"/>
      <c r="C153" s="170"/>
      <c r="D153" s="17"/>
      <c r="E153" s="17"/>
      <c r="F153" s="171"/>
    </row>
    <row r="154" spans="1:8" ht="16.5" customHeight="1" x14ac:dyDescent="0.25">
      <c r="A154" s="337" t="s">
        <v>116</v>
      </c>
      <c r="B154" s="337"/>
      <c r="C154" s="337"/>
      <c r="D154" s="337"/>
      <c r="E154" s="337"/>
      <c r="F154" s="337"/>
      <c r="H154" s="139" t="s">
        <v>153</v>
      </c>
    </row>
    <row r="155" spans="1:8" ht="16.5" customHeight="1" x14ac:dyDescent="0.3">
      <c r="A155" s="174"/>
      <c r="B155" s="317"/>
      <c r="C155" s="318"/>
      <c r="D155" s="164"/>
      <c r="E155" s="164"/>
      <c r="F155" s="175"/>
      <c r="H155" s="139" t="s">
        <v>153</v>
      </c>
    </row>
    <row r="156" spans="1:8" ht="6" customHeight="1" x14ac:dyDescent="0.25">
      <c r="A156" s="335"/>
      <c r="B156" s="335"/>
      <c r="C156" s="336"/>
      <c r="D156" s="336"/>
      <c r="E156" s="336"/>
      <c r="F156" s="336"/>
      <c r="H156" s="139" t="s">
        <v>153</v>
      </c>
    </row>
    <row r="157" spans="1:8" ht="40.5" customHeight="1" x14ac:dyDescent="0.25">
      <c r="A157" s="335" t="s">
        <v>324</v>
      </c>
      <c r="B157" s="335"/>
      <c r="C157" s="336" t="s">
        <v>235</v>
      </c>
      <c r="D157" s="336"/>
      <c r="E157" s="336" t="s">
        <v>236</v>
      </c>
      <c r="F157" s="336"/>
      <c r="H157" s="139" t="s">
        <v>153</v>
      </c>
    </row>
    <row r="158" spans="1:8" x14ac:dyDescent="0.25">
      <c r="A158" s="312"/>
      <c r="B158" s="313"/>
      <c r="C158" s="17"/>
      <c r="D158" s="17"/>
    </row>
    <row r="159" spans="1:8" ht="16.5" hidden="1" x14ac:dyDescent="0.25">
      <c r="A159" s="176"/>
      <c r="C159" s="17"/>
      <c r="D159" s="177">
        <f ca="1">COUNTIF(D160:D234,FALSE)</f>
        <v>11</v>
      </c>
    </row>
    <row r="160" spans="1:8" ht="15" hidden="1" x14ac:dyDescent="0.25">
      <c r="A160" s="176"/>
      <c r="C160" s="178" t="s">
        <v>258</v>
      </c>
      <c r="D160" s="179" t="b">
        <f t="shared" ref="D160:D223" ca="1" si="0">IF(COUNTA(INDIRECT(C160,TRUE)),TRUE,FALSE)</f>
        <v>1</v>
      </c>
    </row>
    <row r="161" spans="1:5" ht="15" hidden="1" x14ac:dyDescent="0.25">
      <c r="A161" s="176"/>
      <c r="C161" s="178" t="s">
        <v>259</v>
      </c>
      <c r="D161" s="179" t="b">
        <f ca="1">IF(COUNTA(INDIRECT(C161,TRUE)),TRUE,FALSE)</f>
        <v>1</v>
      </c>
    </row>
    <row r="162" spans="1:5" ht="15" hidden="1" x14ac:dyDescent="0.25">
      <c r="A162" s="176"/>
      <c r="C162" s="178" t="s">
        <v>190</v>
      </c>
      <c r="D162" s="179" t="b">
        <f ca="1">IF(COUNTA(INDIRECT(C162,TRUE)),TRUE,FALSE)</f>
        <v>1</v>
      </c>
    </row>
    <row r="163" spans="1:5" ht="15" hidden="1" x14ac:dyDescent="0.25">
      <c r="A163" s="176"/>
      <c r="C163" s="178" t="s">
        <v>191</v>
      </c>
      <c r="D163" s="179" t="b">
        <f ca="1">IF(COUNTA(INDIRECT(C163,TRUE)),TRUE,FALSE)</f>
        <v>1</v>
      </c>
    </row>
    <row r="164" spans="1:5" ht="15" hidden="1" x14ac:dyDescent="0.25">
      <c r="A164" s="176"/>
      <c r="C164" s="178" t="s">
        <v>223</v>
      </c>
      <c r="D164" s="179" t="b">
        <f t="shared" ca="1" si="0"/>
        <v>1</v>
      </c>
    </row>
    <row r="165" spans="1:5" ht="15" hidden="1" x14ac:dyDescent="0.25">
      <c r="A165" s="176"/>
      <c r="C165" s="178" t="s">
        <v>192</v>
      </c>
      <c r="D165" s="179" t="b">
        <f t="shared" ca="1" si="0"/>
        <v>1</v>
      </c>
    </row>
    <row r="166" spans="1:5" ht="15" hidden="1" x14ac:dyDescent="0.25">
      <c r="A166" s="176"/>
      <c r="C166" s="178" t="s">
        <v>222</v>
      </c>
      <c r="D166" s="179" t="b">
        <f t="shared" ca="1" si="0"/>
        <v>1</v>
      </c>
    </row>
    <row r="167" spans="1:5" ht="15" hidden="1" x14ac:dyDescent="0.25">
      <c r="A167" s="176"/>
      <c r="C167" s="178" t="s">
        <v>193</v>
      </c>
      <c r="D167" s="179" t="b">
        <f t="shared" ca="1" si="0"/>
        <v>1</v>
      </c>
    </row>
    <row r="168" spans="1:5" ht="15" hidden="1" x14ac:dyDescent="0.25">
      <c r="A168" s="176"/>
      <c r="C168" s="178" t="s">
        <v>194</v>
      </c>
      <c r="D168" s="179" t="b">
        <f t="shared" ca="1" si="0"/>
        <v>1</v>
      </c>
    </row>
    <row r="169" spans="1:5" ht="15" hidden="1" x14ac:dyDescent="0.25">
      <c r="A169" s="176"/>
      <c r="C169" s="178" t="s">
        <v>241</v>
      </c>
      <c r="D169" s="179" t="b">
        <f ca="1">IF(COUNTA(INDIRECT(C169,TRUE)),TRUE,FALSE)</f>
        <v>1</v>
      </c>
    </row>
    <row r="170" spans="1:5" ht="15" hidden="1" x14ac:dyDescent="0.25">
      <c r="A170" s="176"/>
      <c r="C170" s="178" t="s">
        <v>195</v>
      </c>
      <c r="D170" s="179" t="b">
        <f>IF(UPPER(B7_B37_F37)="NO",TRUE,IF(E170=TRUE,TRUE,FALSE))</f>
        <v>1</v>
      </c>
      <c r="E170" s="180" t="b">
        <f>IF(UPPER(B7_B37_F37)="YES",IF(B7a1_B39_F39&lt;&gt;"",TRUE),FALSE)</f>
        <v>0</v>
      </c>
    </row>
    <row r="171" spans="1:5" ht="15" hidden="1" x14ac:dyDescent="0.25">
      <c r="A171" s="176"/>
      <c r="C171" s="178" t="s">
        <v>242</v>
      </c>
      <c r="D171" s="179" t="b">
        <f>IF(UPPER(B7_B37_F37)="NO",TRUE,IF(E171=TRUE,TRUE,FALSE))</f>
        <v>1</v>
      </c>
      <c r="E171" s="180" t="b">
        <f>IF(UPPER(B7_B37_F37)="YES",IF(B7b1_B41_F41&lt;&gt;"",TRUE),FALSE)</f>
        <v>0</v>
      </c>
    </row>
    <row r="172" spans="1:5" ht="15" hidden="1" x14ac:dyDescent="0.25">
      <c r="A172" s="176"/>
      <c r="C172" s="178" t="s">
        <v>260</v>
      </c>
      <c r="D172" s="179" t="b">
        <f ca="1">IF(COUNTA(INDIRECT(C172,TRUE)),TRUE,FALSE)</f>
        <v>1</v>
      </c>
      <c r="E172" s="180"/>
    </row>
    <row r="173" spans="1:5" ht="15" hidden="1" x14ac:dyDescent="0.25">
      <c r="A173" s="176"/>
      <c r="C173" s="178" t="s">
        <v>196</v>
      </c>
      <c r="D173" s="179" t="b">
        <f ca="1">IF(COUNTA(INDIRECT(C173,TRUE)),TRUE,FALSE)</f>
        <v>1</v>
      </c>
    </row>
    <row r="174" spans="1:5" ht="15" hidden="1" x14ac:dyDescent="0.25">
      <c r="A174" s="176"/>
      <c r="C174" s="178" t="s">
        <v>201</v>
      </c>
      <c r="D174" s="179" t="b">
        <f t="shared" ca="1" si="0"/>
        <v>1</v>
      </c>
    </row>
    <row r="175" spans="1:5" ht="15" hidden="1" x14ac:dyDescent="0.25">
      <c r="A175" s="176"/>
      <c r="C175" s="178" t="s">
        <v>206</v>
      </c>
      <c r="D175" s="179" t="b">
        <f t="shared" ca="1" si="0"/>
        <v>1</v>
      </c>
    </row>
    <row r="176" spans="1:5" ht="15" hidden="1" x14ac:dyDescent="0.25">
      <c r="A176" s="176"/>
      <c r="C176" s="178" t="s">
        <v>211</v>
      </c>
      <c r="D176" s="179" t="b">
        <f t="shared" ca="1" si="0"/>
        <v>1</v>
      </c>
    </row>
    <row r="177" spans="1:4" ht="15" hidden="1" x14ac:dyDescent="0.25">
      <c r="A177" s="176"/>
      <c r="C177" s="178" t="s">
        <v>261</v>
      </c>
      <c r="D177" s="179" t="b">
        <f ca="1">IF(COUNTA(INDIRECT(C177,TRUE)),TRUE,FALSE)</f>
        <v>1</v>
      </c>
    </row>
    <row r="178" spans="1:4" ht="15" hidden="1" x14ac:dyDescent="0.25">
      <c r="A178" s="176"/>
      <c r="C178" s="178" t="s">
        <v>197</v>
      </c>
      <c r="D178" s="179" t="b">
        <f t="shared" ca="1" si="0"/>
        <v>1</v>
      </c>
    </row>
    <row r="179" spans="1:4" ht="15" hidden="1" x14ac:dyDescent="0.25">
      <c r="A179" s="176"/>
      <c r="C179" s="178" t="s">
        <v>202</v>
      </c>
      <c r="D179" s="179" t="b">
        <f t="shared" ca="1" si="0"/>
        <v>1</v>
      </c>
    </row>
    <row r="180" spans="1:4" ht="15" hidden="1" x14ac:dyDescent="0.25">
      <c r="A180" s="176"/>
      <c r="C180" s="178" t="s">
        <v>207</v>
      </c>
      <c r="D180" s="179" t="b">
        <f t="shared" ca="1" si="0"/>
        <v>1</v>
      </c>
    </row>
    <row r="181" spans="1:4" ht="15" hidden="1" x14ac:dyDescent="0.25">
      <c r="A181" s="176"/>
      <c r="C181" s="178" t="s">
        <v>212</v>
      </c>
      <c r="D181" s="179" t="b">
        <f t="shared" ca="1" si="0"/>
        <v>1</v>
      </c>
    </row>
    <row r="182" spans="1:4" ht="15" hidden="1" x14ac:dyDescent="0.25">
      <c r="A182" s="176"/>
      <c r="C182" s="178" t="s">
        <v>262</v>
      </c>
      <c r="D182" s="179" t="b">
        <f ca="1">IF(COUNTA(INDIRECT(C182,TRUE)),TRUE,FALSE)</f>
        <v>1</v>
      </c>
    </row>
    <row r="183" spans="1:4" ht="15" hidden="1" x14ac:dyDescent="0.25">
      <c r="A183" s="176"/>
      <c r="C183" s="178" t="s">
        <v>198</v>
      </c>
      <c r="D183" s="179" t="b">
        <f t="shared" ca="1" si="0"/>
        <v>1</v>
      </c>
    </row>
    <row r="184" spans="1:4" ht="15" hidden="1" x14ac:dyDescent="0.25">
      <c r="A184" s="176"/>
      <c r="C184" s="178" t="s">
        <v>203</v>
      </c>
      <c r="D184" s="179" t="b">
        <f t="shared" ca="1" si="0"/>
        <v>1</v>
      </c>
    </row>
    <row r="185" spans="1:4" ht="15" hidden="1" x14ac:dyDescent="0.25">
      <c r="A185" s="176"/>
      <c r="C185" s="178" t="s">
        <v>208</v>
      </c>
      <c r="D185" s="179" t="b">
        <f t="shared" ca="1" si="0"/>
        <v>1</v>
      </c>
    </row>
    <row r="186" spans="1:4" ht="15" hidden="1" x14ac:dyDescent="0.25">
      <c r="A186" s="176"/>
      <c r="C186" s="178" t="s">
        <v>213</v>
      </c>
      <c r="D186" s="179" t="b">
        <f t="shared" ca="1" si="0"/>
        <v>1</v>
      </c>
    </row>
    <row r="187" spans="1:4" ht="15" hidden="1" x14ac:dyDescent="0.25">
      <c r="A187" s="176"/>
      <c r="C187" s="178" t="s">
        <v>263</v>
      </c>
      <c r="D187" s="179" t="b">
        <f ca="1">IF(COUNTA(INDIRECT(C187,TRUE)),TRUE,FALSE)</f>
        <v>1</v>
      </c>
    </row>
    <row r="188" spans="1:4" ht="15" hidden="1" x14ac:dyDescent="0.25">
      <c r="A188" s="176"/>
      <c r="C188" s="178" t="s">
        <v>199</v>
      </c>
      <c r="D188" s="179" t="b">
        <f t="shared" ca="1" si="0"/>
        <v>1</v>
      </c>
    </row>
    <row r="189" spans="1:4" ht="15" hidden="1" x14ac:dyDescent="0.25">
      <c r="A189" s="176"/>
      <c r="C189" s="178" t="s">
        <v>204</v>
      </c>
      <c r="D189" s="179" t="b">
        <f t="shared" ca="1" si="0"/>
        <v>1</v>
      </c>
    </row>
    <row r="190" spans="1:4" ht="15" hidden="1" x14ac:dyDescent="0.25">
      <c r="A190" s="176"/>
      <c r="C190" s="181" t="s">
        <v>209</v>
      </c>
      <c r="D190" s="179" t="b">
        <f t="shared" ca="1" si="0"/>
        <v>1</v>
      </c>
    </row>
    <row r="191" spans="1:4" ht="15" hidden="1" x14ac:dyDescent="0.25">
      <c r="A191" s="176"/>
      <c r="C191" s="181" t="s">
        <v>214</v>
      </c>
      <c r="D191" s="179" t="b">
        <f t="shared" ca="1" si="0"/>
        <v>1</v>
      </c>
    </row>
    <row r="192" spans="1:4" ht="15" hidden="1" x14ac:dyDescent="0.25">
      <c r="A192" s="176"/>
      <c r="C192" s="181" t="s">
        <v>264</v>
      </c>
      <c r="D192" s="179" t="b">
        <f ca="1">IF(COUNTA(INDIRECT(C192,TRUE)),TRUE,FALSE)</f>
        <v>1</v>
      </c>
    </row>
    <row r="193" spans="1:7" ht="15" hidden="1" x14ac:dyDescent="0.25">
      <c r="A193" s="176"/>
      <c r="C193" s="181" t="s">
        <v>200</v>
      </c>
      <c r="D193" s="179" t="b">
        <f t="shared" ca="1" si="0"/>
        <v>1</v>
      </c>
    </row>
    <row r="194" spans="1:7" ht="15" hidden="1" x14ac:dyDescent="0.25">
      <c r="A194" s="176"/>
      <c r="C194" s="178" t="s">
        <v>205</v>
      </c>
      <c r="D194" s="179" t="b">
        <f t="shared" ca="1" si="0"/>
        <v>1</v>
      </c>
    </row>
    <row r="195" spans="1:7" ht="15" hidden="1" x14ac:dyDescent="0.25">
      <c r="A195" s="176"/>
      <c r="C195" s="178" t="s">
        <v>210</v>
      </c>
      <c r="D195" s="179" t="b">
        <f t="shared" ca="1" si="0"/>
        <v>1</v>
      </c>
    </row>
    <row r="196" spans="1:7" ht="15" hidden="1" x14ac:dyDescent="0.25">
      <c r="A196" s="176"/>
      <c r="C196" s="178" t="s">
        <v>215</v>
      </c>
      <c r="D196" s="179" t="b">
        <f t="shared" ca="1" si="0"/>
        <v>1</v>
      </c>
    </row>
    <row r="197" spans="1:7" ht="13.5" hidden="1" customHeight="1" x14ac:dyDescent="0.25">
      <c r="C197" s="178" t="s">
        <v>216</v>
      </c>
      <c r="D197" s="179" t="b">
        <f t="shared" ca="1" si="0"/>
        <v>1</v>
      </c>
      <c r="G197" s="183"/>
    </row>
    <row r="198" spans="1:7" ht="13.5" hidden="1" customHeight="1" x14ac:dyDescent="0.25">
      <c r="C198" s="178" t="s">
        <v>322</v>
      </c>
      <c r="D198" s="179" t="b">
        <f t="shared" ca="1" si="0"/>
        <v>1</v>
      </c>
      <c r="G198" s="184"/>
    </row>
    <row r="199" spans="1:7" ht="13.5" hidden="1" customHeight="1" x14ac:dyDescent="0.25">
      <c r="C199" s="178" t="s">
        <v>265</v>
      </c>
      <c r="D199" s="179" t="b">
        <f ca="1">IF(COUNTA(INDIRECT(C199,TRUE)),TRUE,FALSE)</f>
        <v>1</v>
      </c>
      <c r="G199" s="184"/>
    </row>
    <row r="200" spans="1:7" ht="13.5" hidden="1" customHeight="1" x14ac:dyDescent="0.25">
      <c r="C200" s="178" t="s">
        <v>299</v>
      </c>
      <c r="D200" s="179" t="b">
        <f t="shared" ca="1" si="0"/>
        <v>1</v>
      </c>
      <c r="G200" s="185"/>
    </row>
    <row r="201" spans="1:7" ht="13.5" hidden="1" customHeight="1" x14ac:dyDescent="0.25">
      <c r="C201" s="181" t="s">
        <v>300</v>
      </c>
      <c r="D201" s="179" t="b">
        <f t="shared" ca="1" si="0"/>
        <v>1</v>
      </c>
      <c r="G201" s="186"/>
    </row>
    <row r="202" spans="1:7" ht="13.5" hidden="1" customHeight="1" x14ac:dyDescent="0.25">
      <c r="C202" s="181" t="s">
        <v>305</v>
      </c>
      <c r="D202" s="179" t="b">
        <f t="shared" ca="1" si="0"/>
        <v>1</v>
      </c>
      <c r="G202" s="186"/>
    </row>
    <row r="203" spans="1:7" ht="13.5" hidden="1" customHeight="1" x14ac:dyDescent="0.25">
      <c r="C203" s="181" t="s">
        <v>310</v>
      </c>
      <c r="D203" s="179" t="b">
        <f t="shared" ca="1" si="0"/>
        <v>1</v>
      </c>
      <c r="E203" s="186"/>
      <c r="F203" s="186"/>
      <c r="G203" s="186"/>
    </row>
    <row r="204" spans="1:7" ht="13.5" hidden="1" customHeight="1" x14ac:dyDescent="0.25">
      <c r="C204" s="181" t="s">
        <v>266</v>
      </c>
      <c r="D204" s="179" t="b">
        <f ca="1">IF(COUNTA(INDIRECT(C204,TRUE)),TRUE,FALSE)</f>
        <v>1</v>
      </c>
      <c r="E204" s="186"/>
      <c r="F204" s="186"/>
      <c r="G204" s="186"/>
    </row>
    <row r="205" spans="1:7" ht="15" hidden="1" x14ac:dyDescent="0.25">
      <c r="C205" s="181" t="s">
        <v>295</v>
      </c>
      <c r="D205" s="179" t="b">
        <f t="shared" ca="1" si="0"/>
        <v>1</v>
      </c>
    </row>
    <row r="206" spans="1:7" ht="15" hidden="1" x14ac:dyDescent="0.25">
      <c r="C206" s="181" t="s">
        <v>301</v>
      </c>
      <c r="D206" s="179" t="b">
        <f t="shared" ca="1" si="0"/>
        <v>1</v>
      </c>
    </row>
    <row r="207" spans="1:7" ht="15" hidden="1" x14ac:dyDescent="0.25">
      <c r="C207" s="181" t="s">
        <v>306</v>
      </c>
      <c r="D207" s="179" t="b">
        <f t="shared" ca="1" si="0"/>
        <v>1</v>
      </c>
    </row>
    <row r="208" spans="1:7" ht="15" hidden="1" x14ac:dyDescent="0.25">
      <c r="C208" s="181" t="s">
        <v>311</v>
      </c>
      <c r="D208" s="179" t="b">
        <f t="shared" ca="1" si="0"/>
        <v>1</v>
      </c>
    </row>
    <row r="209" spans="3:4" ht="15" hidden="1" x14ac:dyDescent="0.25">
      <c r="C209" s="181" t="s">
        <v>267</v>
      </c>
      <c r="D209" s="179" t="b">
        <f ca="1">IF(COUNTA(INDIRECT(C209,TRUE)),TRUE,FALSE)</f>
        <v>1</v>
      </c>
    </row>
    <row r="210" spans="3:4" ht="15" hidden="1" x14ac:dyDescent="0.25">
      <c r="C210" s="181" t="s">
        <v>296</v>
      </c>
      <c r="D210" s="179" t="b">
        <f t="shared" ca="1" si="0"/>
        <v>1</v>
      </c>
    </row>
    <row r="211" spans="3:4" ht="15" hidden="1" x14ac:dyDescent="0.25">
      <c r="C211" s="181" t="s">
        <v>302</v>
      </c>
      <c r="D211" s="179" t="b">
        <f t="shared" ca="1" si="0"/>
        <v>1</v>
      </c>
    </row>
    <row r="212" spans="3:4" ht="15" hidden="1" x14ac:dyDescent="0.25">
      <c r="C212" s="181" t="s">
        <v>307</v>
      </c>
      <c r="D212" s="179" t="b">
        <f t="shared" ca="1" si="0"/>
        <v>1</v>
      </c>
    </row>
    <row r="213" spans="3:4" ht="15" hidden="1" x14ac:dyDescent="0.25">
      <c r="C213" s="181" t="s">
        <v>312</v>
      </c>
      <c r="D213" s="179" t="b">
        <f t="shared" ca="1" si="0"/>
        <v>1</v>
      </c>
    </row>
    <row r="214" spans="3:4" ht="15" hidden="1" x14ac:dyDescent="0.25">
      <c r="C214" s="181" t="s">
        <v>268</v>
      </c>
      <c r="D214" s="179" t="b">
        <f ca="1">IF(COUNTA(INDIRECT(C214,TRUE)),TRUE,FALSE)</f>
        <v>1</v>
      </c>
    </row>
    <row r="215" spans="3:4" ht="15" hidden="1" x14ac:dyDescent="0.25">
      <c r="C215" s="181" t="s">
        <v>297</v>
      </c>
      <c r="D215" s="179" t="b">
        <f t="shared" ca="1" si="0"/>
        <v>1</v>
      </c>
    </row>
    <row r="216" spans="3:4" ht="15" hidden="1" x14ac:dyDescent="0.25">
      <c r="C216" s="181" t="s">
        <v>303</v>
      </c>
      <c r="D216" s="179" t="b">
        <f t="shared" ca="1" si="0"/>
        <v>1</v>
      </c>
    </row>
    <row r="217" spans="3:4" ht="15" hidden="1" x14ac:dyDescent="0.25">
      <c r="C217" s="181" t="s">
        <v>308</v>
      </c>
      <c r="D217" s="179" t="b">
        <f t="shared" ca="1" si="0"/>
        <v>1</v>
      </c>
    </row>
    <row r="218" spans="3:4" ht="15" hidden="1" x14ac:dyDescent="0.25">
      <c r="C218" s="181" t="s">
        <v>313</v>
      </c>
      <c r="D218" s="179" t="b">
        <f t="shared" ca="1" si="0"/>
        <v>1</v>
      </c>
    </row>
    <row r="219" spans="3:4" ht="15" hidden="1" x14ac:dyDescent="0.25">
      <c r="C219" s="181" t="s">
        <v>269</v>
      </c>
      <c r="D219" s="179" t="b">
        <f ca="1">IF(COUNTA(INDIRECT(C219,TRUE)),TRUE,FALSE)</f>
        <v>1</v>
      </c>
    </row>
    <row r="220" spans="3:4" ht="15" hidden="1" x14ac:dyDescent="0.25">
      <c r="C220" s="181" t="s">
        <v>298</v>
      </c>
      <c r="D220" s="179" t="b">
        <f t="shared" ca="1" si="0"/>
        <v>1</v>
      </c>
    </row>
    <row r="221" spans="3:4" ht="15" hidden="1" x14ac:dyDescent="0.25">
      <c r="C221" s="181" t="s">
        <v>304</v>
      </c>
      <c r="D221" s="179" t="b">
        <f t="shared" ca="1" si="0"/>
        <v>1</v>
      </c>
    </row>
    <row r="222" spans="3:4" ht="15" hidden="1" x14ac:dyDescent="0.25">
      <c r="C222" s="181" t="s">
        <v>309</v>
      </c>
      <c r="D222" s="179" t="b">
        <f t="shared" ca="1" si="0"/>
        <v>1</v>
      </c>
    </row>
    <row r="223" spans="3:4" ht="15" hidden="1" x14ac:dyDescent="0.25">
      <c r="C223" s="181" t="s">
        <v>314</v>
      </c>
      <c r="D223" s="179" t="b">
        <f t="shared" ca="1" si="0"/>
        <v>1</v>
      </c>
    </row>
    <row r="224" spans="3:4" ht="15" hidden="1" x14ac:dyDescent="0.25">
      <c r="C224" s="181" t="s">
        <v>444</v>
      </c>
      <c r="D224" s="179" t="b">
        <f t="shared" ref="D224:D234" ca="1" si="1">IF(COUNTA(INDIRECT(C224,TRUE)),TRUE,FALSE)</f>
        <v>0</v>
      </c>
    </row>
    <row r="225" spans="3:4" ht="15" hidden="1" x14ac:dyDescent="0.25">
      <c r="C225" s="181" t="s">
        <v>317</v>
      </c>
      <c r="D225" s="179" t="b">
        <f t="shared" ca="1" si="1"/>
        <v>0</v>
      </c>
    </row>
    <row r="226" spans="3:4" ht="15" hidden="1" x14ac:dyDescent="0.25">
      <c r="C226" s="181" t="s">
        <v>318</v>
      </c>
      <c r="D226" s="179" t="b">
        <f t="shared" ca="1" si="1"/>
        <v>0</v>
      </c>
    </row>
    <row r="227" spans="3:4" ht="15" hidden="1" x14ac:dyDescent="0.25">
      <c r="C227" s="181" t="s">
        <v>453</v>
      </c>
      <c r="D227" s="179" t="b">
        <f t="shared" ca="1" si="1"/>
        <v>0</v>
      </c>
    </row>
    <row r="228" spans="3:4" ht="15" hidden="1" x14ac:dyDescent="0.25">
      <c r="C228" s="181" t="s">
        <v>454</v>
      </c>
      <c r="D228" s="179" t="b">
        <f t="shared" ca="1" si="1"/>
        <v>0</v>
      </c>
    </row>
    <row r="229" spans="3:4" ht="15" hidden="1" x14ac:dyDescent="0.25">
      <c r="C229" s="181" t="s">
        <v>319</v>
      </c>
      <c r="D229" s="179" t="b">
        <f t="shared" ca="1" si="1"/>
        <v>0</v>
      </c>
    </row>
    <row r="230" spans="3:4" ht="15" hidden="1" x14ac:dyDescent="0.25">
      <c r="C230" s="181" t="s">
        <v>320</v>
      </c>
      <c r="D230" s="179" t="b">
        <f t="shared" ca="1" si="1"/>
        <v>0</v>
      </c>
    </row>
    <row r="231" spans="3:4" ht="15" hidden="1" x14ac:dyDescent="0.25">
      <c r="C231" s="181" t="s">
        <v>321</v>
      </c>
      <c r="D231" s="179" t="b">
        <f t="shared" ca="1" si="1"/>
        <v>0</v>
      </c>
    </row>
    <row r="232" spans="3:4" ht="15" hidden="1" x14ac:dyDescent="0.25">
      <c r="C232" s="181" t="s">
        <v>445</v>
      </c>
      <c r="D232" s="179" t="b">
        <f t="shared" ca="1" si="1"/>
        <v>0</v>
      </c>
    </row>
    <row r="233" spans="3:4" ht="15" hidden="1" x14ac:dyDescent="0.25">
      <c r="C233" s="181" t="s">
        <v>446</v>
      </c>
      <c r="D233" s="179" t="b">
        <f t="shared" ca="1" si="1"/>
        <v>0</v>
      </c>
    </row>
    <row r="234" spans="3:4" ht="15" hidden="1" x14ac:dyDescent="0.25">
      <c r="C234" s="181" t="s">
        <v>452</v>
      </c>
      <c r="D234" s="179" t="b">
        <f t="shared" ca="1" si="1"/>
        <v>0</v>
      </c>
    </row>
    <row r="245" x14ac:dyDescent="0.25"/>
    <row r="246" x14ac:dyDescent="0.25"/>
  </sheetData>
  <customSheetViews>
    <customSheetView guid="{460D7A60-85C4-41C8-96C1-83E78CFB2E18}" showGridLines="0" fitToPage="1" hiddenRows="1" hiddenColumns="1">
      <pane xSplit="1" ySplit="2" topLeftCell="B3" activePane="bottomRight" state="frozen"/>
      <selection pane="bottomRight" activeCell="C7" sqref="C7:F7"/>
      <rowBreaks count="2" manualBreakCount="2">
        <brk id="80" max="5" man="1"/>
        <brk id="95" max="16383" man="1"/>
      </rowBreaks>
      <pageMargins left="0.45" right="0.45" top="0.25" bottom="0.25" header="0.3" footer="0.3"/>
      <pageSetup paperSize="9" scale="57" fitToHeight="4" orientation="portrait" r:id="rId1"/>
    </customSheetView>
    <customSheetView guid="{EA537DD9-FFE8-4AC8-8838-3E6AB686B451}" scale="75" showPageBreaks="1" showGridLines="0" hiddenColumns="1" view="pageLayout" topLeftCell="A10">
      <selection sqref="A1:F147"/>
    </customSheetView>
    <customSheetView guid="{0C224D8C-D3E5-4FB4-ABE1-D15CD5FCE8D4}" showGridLines="0" hiddenColumns="1">
      <pane xSplit="1" ySplit="2" topLeftCell="B136" activePane="bottomRight" state="frozen"/>
      <selection pane="bottomRight" sqref="A1:F147"/>
    </customSheetView>
    <customSheetView guid="{50755163-EB13-41A6-B7DC-CF66B724D77B}" showGridLines="0" hiddenColumns="1">
      <pane xSplit="1" ySplit="2" topLeftCell="C3" activePane="bottomRight" state="frozen"/>
      <selection pane="bottomRight" activeCell="AE6" sqref="AE6"/>
    </customSheetView>
  </customSheetViews>
  <mergeCells count="142">
    <mergeCell ref="G60:G61"/>
    <mergeCell ref="G55:G56"/>
    <mergeCell ref="B55:F56"/>
    <mergeCell ref="A157:B157"/>
    <mergeCell ref="C157:D157"/>
    <mergeCell ref="E157:F157"/>
    <mergeCell ref="A156:B156"/>
    <mergeCell ref="C156:D156"/>
    <mergeCell ref="A82:A85"/>
    <mergeCell ref="C106:F106"/>
    <mergeCell ref="C98:F98"/>
    <mergeCell ref="C118:F118"/>
    <mergeCell ref="A86:A90"/>
    <mergeCell ref="E156:F156"/>
    <mergeCell ref="A154:F154"/>
    <mergeCell ref="C117:F117"/>
    <mergeCell ref="C111:F111"/>
    <mergeCell ref="A99:A106"/>
    <mergeCell ref="C100:F100"/>
    <mergeCell ref="C101:F101"/>
    <mergeCell ref="C99:F99"/>
    <mergeCell ref="B60:F61"/>
    <mergeCell ref="B83:F83"/>
    <mergeCell ref="B78:C78"/>
    <mergeCell ref="B151:C151"/>
    <mergeCell ref="B147:C147"/>
    <mergeCell ref="C26:E26"/>
    <mergeCell ref="C27:E27"/>
    <mergeCell ref="B40:F40"/>
    <mergeCell ref="B75:C75"/>
    <mergeCell ref="B57:E57"/>
    <mergeCell ref="C34:E34"/>
    <mergeCell ref="C31:E31"/>
    <mergeCell ref="C32:E32"/>
    <mergeCell ref="B36:F36"/>
    <mergeCell ref="B38:F38"/>
    <mergeCell ref="C29:E29"/>
    <mergeCell ref="B37:F37"/>
    <mergeCell ref="B41:F41"/>
    <mergeCell ref="B42:F42"/>
    <mergeCell ref="C109:F109"/>
    <mergeCell ref="B62:C62"/>
    <mergeCell ref="C114:F114"/>
    <mergeCell ref="E76:F76"/>
    <mergeCell ref="B54:F54"/>
    <mergeCell ref="B84:F84"/>
    <mergeCell ref="B124:F124"/>
    <mergeCell ref="C110:F110"/>
    <mergeCell ref="A158:B158"/>
    <mergeCell ref="A128:F128"/>
    <mergeCell ref="B137:C137"/>
    <mergeCell ref="A111:A120"/>
    <mergeCell ref="B112:F112"/>
    <mergeCell ref="C113:F113"/>
    <mergeCell ref="B148:C148"/>
    <mergeCell ref="B142:C142"/>
    <mergeCell ref="B143:C143"/>
    <mergeCell ref="B144:C144"/>
    <mergeCell ref="B145:C145"/>
    <mergeCell ref="B146:C146"/>
    <mergeCell ref="B155:C155"/>
    <mergeCell ref="B152:C152"/>
    <mergeCell ref="B149:D149"/>
    <mergeCell ref="C129:F129"/>
    <mergeCell ref="B140:C140"/>
    <mergeCell ref="B138:C138"/>
    <mergeCell ref="A136:F136"/>
    <mergeCell ref="B141:C141"/>
    <mergeCell ref="C115:F115"/>
    <mergeCell ref="C119:F119"/>
    <mergeCell ref="C120:F120"/>
    <mergeCell ref="B150:C150"/>
    <mergeCell ref="C102:F102"/>
    <mergeCell ref="C104:F104"/>
    <mergeCell ref="C103:F103"/>
    <mergeCell ref="C105:F105"/>
    <mergeCell ref="B3:F3"/>
    <mergeCell ref="D13:E13"/>
    <mergeCell ref="D14:E14"/>
    <mergeCell ref="A54:A56"/>
    <mergeCell ref="A74:A81"/>
    <mergeCell ref="C8:F8"/>
    <mergeCell ref="C9:F9"/>
    <mergeCell ref="D15:E15"/>
    <mergeCell ref="C18:D18"/>
    <mergeCell ref="B16:F16"/>
    <mergeCell ref="C17:D17"/>
    <mergeCell ref="E17:F17"/>
    <mergeCell ref="A4:A9"/>
    <mergeCell ref="E19:F19"/>
    <mergeCell ref="C20:D20"/>
    <mergeCell ref="B21:B24"/>
    <mergeCell ref="E20:F20"/>
    <mergeCell ref="C28:E28"/>
    <mergeCell ref="B1:F1"/>
    <mergeCell ref="A2:E2"/>
    <mergeCell ref="C133:F133"/>
    <mergeCell ref="B59:F59"/>
    <mergeCell ref="B74:F74"/>
    <mergeCell ref="A59:A61"/>
    <mergeCell ref="A62:A73"/>
    <mergeCell ref="B126:F126"/>
    <mergeCell ref="E75:F75"/>
    <mergeCell ref="B82:F82"/>
    <mergeCell ref="B80:C80"/>
    <mergeCell ref="A10:A15"/>
    <mergeCell ref="B10:F10"/>
    <mergeCell ref="D11:E11"/>
    <mergeCell ref="D12:E12"/>
    <mergeCell ref="A30:A35"/>
    <mergeCell ref="A42:A53"/>
    <mergeCell ref="B39:F39"/>
    <mergeCell ref="B4:F4"/>
    <mergeCell ref="C5:F5"/>
    <mergeCell ref="C6:F6"/>
    <mergeCell ref="C7:F7"/>
    <mergeCell ref="A21:A24"/>
    <mergeCell ref="A25:A29"/>
    <mergeCell ref="B139:D139"/>
    <mergeCell ref="C125:F125"/>
    <mergeCell ref="C121:F121"/>
    <mergeCell ref="C122:F122"/>
    <mergeCell ref="B85:F85"/>
    <mergeCell ref="E77:F77"/>
    <mergeCell ref="C19:D19"/>
    <mergeCell ref="A16:A20"/>
    <mergeCell ref="E18:F18"/>
    <mergeCell ref="C35:F35"/>
    <mergeCell ref="C33:E33"/>
    <mergeCell ref="C116:F116"/>
    <mergeCell ref="C123:F123"/>
    <mergeCell ref="B77:C77"/>
    <mergeCell ref="B81:C81"/>
    <mergeCell ref="E81:F81"/>
    <mergeCell ref="E79:F79"/>
    <mergeCell ref="C107:F107"/>
    <mergeCell ref="C108:F108"/>
    <mergeCell ref="E80:F80"/>
    <mergeCell ref="B76:C76"/>
    <mergeCell ref="B30:F30"/>
    <mergeCell ref="E78:F78"/>
    <mergeCell ref="B79:C79"/>
  </mergeCells>
  <conditionalFormatting sqref="B5">
    <cfRule type="notContainsBlanks" dxfId="102" priority="680" stopIfTrue="1">
      <formula>LEN(TRIM(B5))&gt;0</formula>
    </cfRule>
  </conditionalFormatting>
  <conditionalFormatting sqref="B6">
    <cfRule type="containsBlanks" dxfId="101" priority="162" stopIfTrue="1">
      <formula>LEN(TRIM(B6))=0</formula>
    </cfRule>
    <cfRule type="notContainsBlanks" dxfId="100" priority="161" stopIfTrue="1">
      <formula>LEN(TRIM(B6))&gt;0</formula>
    </cfRule>
  </conditionalFormatting>
  <conditionalFormatting sqref="B37">
    <cfRule type="containsBlanks" dxfId="99" priority="388" stopIfTrue="1">
      <formula>LEN(TRIM(B37))=0</formula>
    </cfRule>
    <cfRule type="notContainsBlanks" dxfId="98" priority="388" stopIfTrue="1">
      <formula>LEN(TRIM(B37))&gt;0</formula>
    </cfRule>
  </conditionalFormatting>
  <conditionalFormatting sqref="B44">
    <cfRule type="containsBlanks" dxfId="97" priority="160" stopIfTrue="1">
      <formula>LEN(TRIM(B44))=0</formula>
    </cfRule>
  </conditionalFormatting>
  <conditionalFormatting sqref="B44:B45">
    <cfRule type="notContainsBlanks" dxfId="96" priority="159" stopIfTrue="1">
      <formula>LEN(TRIM(B44))&gt;0</formula>
    </cfRule>
  </conditionalFormatting>
  <conditionalFormatting sqref="B45:B48">
    <cfRule type="containsBlanks" dxfId="95" priority="65" stopIfTrue="1">
      <formula>LEN(TRIM(B45))=0</formula>
    </cfRule>
  </conditionalFormatting>
  <conditionalFormatting sqref="B46:B48">
    <cfRule type="notContainsBlanks" dxfId="94" priority="64" stopIfTrue="1">
      <formula>LEN(TRIM(B46))&gt;0</formula>
    </cfRule>
  </conditionalFormatting>
  <conditionalFormatting sqref="B55">
    <cfRule type="containsBlanks" dxfId="93" priority="487" stopIfTrue="1">
      <formula>LEN(TRIM(B55))=0</formula>
    </cfRule>
    <cfRule type="notContainsBlanks" dxfId="92" priority="487" stopIfTrue="1">
      <formula>LEN(TRIM(B55))&gt;0</formula>
    </cfRule>
  </conditionalFormatting>
  <conditionalFormatting sqref="B60">
    <cfRule type="containsBlanks" dxfId="91" priority="165" stopIfTrue="1">
      <formula>LEN(TRIM(B60))=0</formula>
    </cfRule>
    <cfRule type="notContainsBlanks" dxfId="90" priority="163" stopIfTrue="1">
      <formula>LEN(TRIM(B60))&gt;0</formula>
    </cfRule>
  </conditionalFormatting>
  <conditionalFormatting sqref="B5:C5">
    <cfRule type="containsBlanks" dxfId="89" priority="164" stopIfTrue="1">
      <formula>LEN(TRIM(B5))=0</formula>
    </cfRule>
  </conditionalFormatting>
  <conditionalFormatting sqref="B18:C18">
    <cfRule type="containsBlanks" dxfId="88" priority="371" stopIfTrue="1">
      <formula>LEN(TRIM(B18))=0</formula>
    </cfRule>
    <cfRule type="notContainsBlanks" dxfId="87" priority="370" stopIfTrue="1">
      <formula>LEN(TRIM(B18))&gt;0</formula>
    </cfRule>
  </conditionalFormatting>
  <conditionalFormatting sqref="B39:F39">
    <cfRule type="expression" dxfId="86" priority="172" stopIfTrue="1">
      <formula>$G$40=Yes</formula>
    </cfRule>
    <cfRule type="expression" dxfId="85" priority="169" stopIfTrue="1">
      <formula>$G$38="Yes"</formula>
    </cfRule>
    <cfRule type="expression" priority="168" stopIfTrue="1">
      <formula>$G$38="No"</formula>
    </cfRule>
    <cfRule type="expression" priority="167" stopIfTrue="1">
      <formula>$G$40="No"</formula>
    </cfRule>
  </conditionalFormatting>
  <conditionalFormatting sqref="B41:F41">
    <cfRule type="expression" dxfId="84" priority="191" stopIfTrue="1">
      <formula>$G$38="Yes"</formula>
    </cfRule>
    <cfRule type="expression" priority="170" stopIfTrue="1">
      <formula>$G$38="No"</formula>
    </cfRule>
  </conditionalFormatting>
  <conditionalFormatting sqref="B64:F68">
    <cfRule type="containsBlanks" dxfId="83" priority="9" stopIfTrue="1">
      <formula>LEN(TRIM(B64))=0</formula>
    </cfRule>
    <cfRule type="notContainsBlanks" dxfId="82" priority="8" stopIfTrue="1">
      <formula>LEN(TRIM(B64))&gt;0</formula>
    </cfRule>
  </conditionalFormatting>
  <conditionalFormatting sqref="C5:C6">
    <cfRule type="notContainsBlanks" dxfId="81" priority="187" stopIfTrue="1">
      <formula>LEN(TRIM(C5))&gt;0</formula>
    </cfRule>
  </conditionalFormatting>
  <conditionalFormatting sqref="C6 D164:D233">
    <cfRule type="containsBlanks" dxfId="80" priority="677" stopIfTrue="1">
      <formula>LEN(TRIM(C6))=0</formula>
    </cfRule>
  </conditionalFormatting>
  <conditionalFormatting sqref="C27:C29">
    <cfRule type="notContainsBlanks" dxfId="79" priority="390" stopIfTrue="1">
      <formula>LEN(TRIM(C27))&gt;0</formula>
    </cfRule>
    <cfRule type="containsBlanks" dxfId="78" priority="183" stopIfTrue="1">
      <formula>LEN(TRIM(C27))=0</formula>
    </cfRule>
  </conditionalFormatting>
  <conditionalFormatting sqref="C46">
    <cfRule type="notContainsBlanks" dxfId="77" priority="328" stopIfTrue="1">
      <formula>LEN(TRIM(C46))&gt;0</formula>
    </cfRule>
  </conditionalFormatting>
  <conditionalFormatting sqref="C46:C48">
    <cfRule type="containsBlanks" dxfId="76" priority="61" stopIfTrue="1">
      <formula>LEN(TRIM(C46))=0</formula>
    </cfRule>
  </conditionalFormatting>
  <conditionalFormatting sqref="C47:C48">
    <cfRule type="notContainsBlanks" dxfId="75" priority="60" stopIfTrue="1">
      <formula>LEN(TRIM(C47))&gt;0</formula>
    </cfRule>
  </conditionalFormatting>
  <conditionalFormatting sqref="C100:C101">
    <cfRule type="containsBlanks" dxfId="74" priority="133" stopIfTrue="1">
      <formula>LEN(TRIM(C100))=0</formula>
    </cfRule>
  </conditionalFormatting>
  <conditionalFormatting sqref="C100:C102">
    <cfRule type="notContainsBlanks" dxfId="73" priority="147" stopIfTrue="1">
      <formula>LEN(TRIM(C100))&gt;0</formula>
    </cfRule>
  </conditionalFormatting>
  <conditionalFormatting sqref="C102:C107">
    <cfRule type="containsBlanks" dxfId="72" priority="141" stopIfTrue="1">
      <formula>LEN(TRIM(C102))=0</formula>
    </cfRule>
  </conditionalFormatting>
  <conditionalFormatting sqref="C103:C107">
    <cfRule type="notContainsBlanks" dxfId="71" priority="137" stopIfTrue="1">
      <formula>LEN(TRIM(C103))&gt;0</formula>
    </cfRule>
  </conditionalFormatting>
  <conditionalFormatting sqref="C109">
    <cfRule type="containsBlanks" dxfId="70" priority="135" stopIfTrue="1">
      <formula>LEN(TRIM(C109))=0</formula>
    </cfRule>
    <cfRule type="notContainsBlanks" dxfId="69" priority="683" stopIfTrue="1">
      <formula>LEN(TRIM(C109))&gt;0</formula>
    </cfRule>
  </conditionalFormatting>
  <conditionalFormatting sqref="C111">
    <cfRule type="notContainsBlanks" dxfId="68" priority="699" stopIfTrue="1">
      <formula>LEN(TRIM(C111))&gt;0</formula>
    </cfRule>
    <cfRule type="containsBlanks" dxfId="67" priority="77" stopIfTrue="1">
      <formula>LEN(TRIM(C111))=0</formula>
    </cfRule>
  </conditionalFormatting>
  <conditionalFormatting sqref="C121">
    <cfRule type="notContainsBlanks" dxfId="66" priority="2" stopIfTrue="1">
      <formula>LEN(TRIM(C121))&gt;0</formula>
    </cfRule>
    <cfRule type="containsBlanks" dxfId="65" priority="1" stopIfTrue="1">
      <formula>LEN(TRIM(C121))=0</formula>
    </cfRule>
  </conditionalFormatting>
  <conditionalFormatting sqref="C125">
    <cfRule type="containsBlanks" dxfId="64" priority="406" stopIfTrue="1">
      <formula>LEN(TRIM(C125))=0</formula>
    </cfRule>
    <cfRule type="notContainsBlanks" dxfId="63" priority="406" stopIfTrue="1">
      <formula>LEN(TRIM(C125))&gt;0</formula>
    </cfRule>
  </conditionalFormatting>
  <conditionalFormatting sqref="C160:C189">
    <cfRule type="notContainsBlanks" dxfId="62" priority="129" stopIfTrue="1">
      <formula>LEN(TRIM(C160))&gt;0</formula>
    </cfRule>
  </conditionalFormatting>
  <conditionalFormatting sqref="C164:C171 C173:C176 C178:C181">
    <cfRule type="containsBlanks" dxfId="61" priority="535" stopIfTrue="1">
      <formula>LEN(TRIM(C164))=0</formula>
    </cfRule>
  </conditionalFormatting>
  <conditionalFormatting sqref="C172">
    <cfRule type="containsBlanks" dxfId="60" priority="108" stopIfTrue="1">
      <formula>LEN(TRIM(C172))=0</formula>
    </cfRule>
  </conditionalFormatting>
  <conditionalFormatting sqref="C177">
    <cfRule type="containsBlanks" dxfId="59" priority="112" stopIfTrue="1">
      <formula>LEN(TRIM(C177))=0</formula>
    </cfRule>
  </conditionalFormatting>
  <conditionalFormatting sqref="C182">
    <cfRule type="containsBlanks" dxfId="58" priority="116" stopIfTrue="1">
      <formula>LEN(TRIM(C182))=0</formula>
    </cfRule>
  </conditionalFormatting>
  <conditionalFormatting sqref="C183:C186 C188:C191">
    <cfRule type="containsBlanks" dxfId="57" priority="175" stopIfTrue="1">
      <formula>LEN(TRIM(C183))=0</formula>
    </cfRule>
  </conditionalFormatting>
  <conditionalFormatting sqref="C187">
    <cfRule type="containsBlanks" dxfId="56" priority="120" stopIfTrue="1">
      <formula>LEN(TRIM(C187))=0</formula>
    </cfRule>
  </conditionalFormatting>
  <conditionalFormatting sqref="C190:C191">
    <cfRule type="notContainsBlanks" dxfId="55" priority="260" stopIfTrue="1">
      <formula>LEN(TRIM(C190))&gt;0</formula>
    </cfRule>
  </conditionalFormatting>
  <conditionalFormatting sqref="C192:C201">
    <cfRule type="notContainsBlanks" dxfId="54" priority="124" stopIfTrue="1">
      <formula>LEN(TRIM(C192))&gt;0</formula>
    </cfRule>
  </conditionalFormatting>
  <conditionalFormatting sqref="C194:C198 C200">
    <cfRule type="containsBlanks" dxfId="53" priority="173" stopIfTrue="1">
      <formula>LEN(TRIM(C194))=0</formula>
    </cfRule>
  </conditionalFormatting>
  <conditionalFormatting sqref="C199">
    <cfRule type="containsBlanks" dxfId="52" priority="88" stopIfTrue="1">
      <formula>LEN(TRIM(C199))=0</formula>
    </cfRule>
  </conditionalFormatting>
  <conditionalFormatting sqref="C202">
    <cfRule type="containsBlanks" dxfId="51" priority="226" stopIfTrue="1">
      <formula>LEN(TRIM(C202))=0</formula>
    </cfRule>
    <cfRule type="notContainsBlanks" dxfId="50" priority="227" stopIfTrue="1">
      <formula>LEN(TRIM(C202))&gt;0</formula>
    </cfRule>
  </conditionalFormatting>
  <conditionalFormatting sqref="C203:C211">
    <cfRule type="notContainsBlanks" dxfId="49" priority="93" stopIfTrue="1">
      <formula>LEN(TRIM(C203))&gt;0</formula>
    </cfRule>
  </conditionalFormatting>
  <conditionalFormatting sqref="C204:C210">
    <cfRule type="containsBlanks" dxfId="48" priority="92" stopIfTrue="1">
      <formula>LEN(TRIM(C204))=0</formula>
    </cfRule>
  </conditionalFormatting>
  <conditionalFormatting sqref="C212">
    <cfRule type="containsBlanks" dxfId="47" priority="219" stopIfTrue="1">
      <formula>LEN(TRIM(C212))=0</formula>
    </cfRule>
    <cfRule type="notContainsBlanks" dxfId="46" priority="220" stopIfTrue="1">
      <formula>LEN(TRIM(C212))&gt;0</formula>
    </cfRule>
  </conditionalFormatting>
  <conditionalFormatting sqref="C213:C221">
    <cfRule type="notContainsBlanks" dxfId="45" priority="101" stopIfTrue="1">
      <formula>LEN(TRIM(C213))&gt;0</formula>
    </cfRule>
  </conditionalFormatting>
  <conditionalFormatting sqref="C214:C220">
    <cfRule type="containsBlanks" dxfId="44" priority="100" stopIfTrue="1">
      <formula>LEN(TRIM(C214))=0</formula>
    </cfRule>
  </conditionalFormatting>
  <conditionalFormatting sqref="C222">
    <cfRule type="containsBlanks" dxfId="43" priority="212" stopIfTrue="1">
      <formula>LEN(TRIM(C222))=0</formula>
    </cfRule>
    <cfRule type="notContainsBlanks" dxfId="42" priority="213" stopIfTrue="1">
      <formula>LEN(TRIM(C222))&gt;0</formula>
    </cfRule>
  </conditionalFormatting>
  <conditionalFormatting sqref="C223:C234">
    <cfRule type="notContainsBlanks" dxfId="41" priority="72" stopIfTrue="1">
      <formula>LEN(TRIM(C223))&gt;0</formula>
    </cfRule>
  </conditionalFormatting>
  <conditionalFormatting sqref="C160:D161">
    <cfRule type="containsBlanks" dxfId="40" priority="177" stopIfTrue="1">
      <formula>LEN(TRIM(C160))=0</formula>
    </cfRule>
  </conditionalFormatting>
  <conditionalFormatting sqref="C162:D163">
    <cfRule type="containsBlanks" dxfId="39" priority="76" stopIfTrue="1">
      <formula>LEN(TRIM(C162))=0</formula>
    </cfRule>
  </conditionalFormatting>
  <conditionalFormatting sqref="C44:F45">
    <cfRule type="notContainsBlanks" dxfId="38" priority="32" stopIfTrue="1">
      <formula>LEN(TRIM(C44))&gt;0</formula>
    </cfRule>
    <cfRule type="containsBlanks" dxfId="37" priority="33" stopIfTrue="1">
      <formula>LEN(TRIM(C44))=0</formula>
    </cfRule>
  </conditionalFormatting>
  <conditionalFormatting sqref="D160:D161">
    <cfRule type="notContainsBlanks" dxfId="36" priority="209" stopIfTrue="1">
      <formula>LEN(TRIM(D160))&gt;0</formula>
    </cfRule>
  </conditionalFormatting>
  <conditionalFormatting sqref="D162:D233">
    <cfRule type="notContainsBlanks" dxfId="35" priority="89" stopIfTrue="1">
      <formula>LEN(TRIM(D162))&gt;0</formula>
    </cfRule>
  </conditionalFormatting>
  <conditionalFormatting sqref="D234">
    <cfRule type="notContainsBlanks" dxfId="34" priority="73" stopIfTrue="1">
      <formula>LEN(TRIM(D234))&gt;0</formula>
    </cfRule>
    <cfRule type="containsBlanks" dxfId="33" priority="70" stopIfTrue="1">
      <formula>LEN(TRIM(D234))=0</formula>
    </cfRule>
  </conditionalFormatting>
  <conditionalFormatting sqref="D46:F48">
    <cfRule type="containsBlanks" dxfId="32" priority="27" stopIfTrue="1">
      <formula>LEN(TRIM(D46))=0</formula>
    </cfRule>
    <cfRule type="notContainsBlanks" dxfId="31" priority="26" stopIfTrue="1">
      <formula>LEN(TRIM(D46))&gt;0</formula>
    </cfRule>
  </conditionalFormatting>
  <conditionalFormatting sqref="E18">
    <cfRule type="notContainsBlanks" dxfId="30" priority="364" stopIfTrue="1">
      <formula>LEN(TRIM(E18))&gt;0</formula>
    </cfRule>
    <cfRule type="containsBlanks" dxfId="29" priority="365" stopIfTrue="1">
      <formula>LEN(TRIM(E18))=0</formula>
    </cfRule>
  </conditionalFormatting>
  <conditionalFormatting sqref="F57">
    <cfRule type="containsBlanks" dxfId="28" priority="7" stopIfTrue="1">
      <formula>LEN(TRIM(F57))=0</formula>
    </cfRule>
    <cfRule type="notContainsBlanks" dxfId="27" priority="6" stopIfTrue="1">
      <formula>LEN(TRIM(F57))&gt;0</formula>
    </cfRule>
  </conditionalFormatting>
  <conditionalFormatting sqref="F58">
    <cfRule type="expression" dxfId="26" priority="5" stopIfTrue="1">
      <formula>$F$57="Yes"</formula>
    </cfRule>
  </conditionalFormatting>
  <dataValidations count="3">
    <dataValidation type="list" allowBlank="1" showInputMessage="1" showErrorMessage="1" sqref="C111:F111 C109:F109 F57 B37:F37 C101:F107 C121:F122" xr:uid="{00000000-0002-0000-0300-000000000000}">
      <formula1>"Yes,No"</formula1>
    </dataValidation>
    <dataValidation type="list" allowBlank="1" showInputMessage="1" showErrorMessage="1" promptTitle="Please Choose Currency " sqref="F22:F24 F27:F29 F32:F34" xr:uid="{00000000-0002-0000-0300-000001000000}">
      <formula1>"INR  ₹ ,USD $ ,GBP £ ,JPY ¥ ,EURO €"</formula1>
    </dataValidation>
    <dataValidation type="list" errorStyle="information" allowBlank="1" showInputMessage="1" showErrorMessage="1" errorTitle="Yes or No" error="Yes or No Must be select" sqref="C100:F100" xr:uid="{00000000-0002-0000-0300-000002000000}">
      <formula1>"Yes,No"</formula1>
    </dataValidation>
  </dataValidations>
  <printOptions horizontalCentered="1"/>
  <pageMargins left="0.19685039370078741" right="0.19685039370078741" top="0.23622047244094491" bottom="0.51181102362204722" header="0.31496062992125984" footer="0.31496062992125984"/>
  <pageSetup paperSize="9" scale="87" fitToHeight="0" orientation="landscape" r:id="rId2"/>
  <headerFooter>
    <oddFooter>&amp;LPage &amp;P of&amp;N&amp;R&amp;D,&amp;T</oddFooter>
  </headerFooter>
  <rowBreaks count="3" manualBreakCount="3">
    <brk id="41" max="5" man="1"/>
    <brk id="68" max="5" man="1"/>
    <brk id="98" max="5" man="1"/>
  </rowBreaks>
  <drawing r:id="rId3"/>
  <legacyDrawing r:id="rId4"/>
  <mc:AlternateContent xmlns:mc="http://schemas.openxmlformats.org/markup-compatibility/2006">
    <mc:Choice Requires="x14">
      <controls>
        <mc:AlternateContent xmlns:mc="http://schemas.openxmlformats.org/markup-compatibility/2006">
          <mc:Choice Requires="x14">
            <control shapeId="2142" r:id="rId5" name="Check Box 94">
              <controlPr defaultSize="0" autoFill="0" autoLine="0" autoPict="0">
                <anchor moveWithCells="1">
                  <from>
                    <xdr:col>1</xdr:col>
                    <xdr:colOff>323850</xdr:colOff>
                    <xdr:row>57</xdr:row>
                    <xdr:rowOff>57150</xdr:rowOff>
                  </from>
                  <to>
                    <xdr:col>1</xdr:col>
                    <xdr:colOff>1876425</xdr:colOff>
                    <xdr:row>57</xdr:row>
                    <xdr:rowOff>419100</xdr:rowOff>
                  </to>
                </anchor>
              </controlPr>
            </control>
          </mc:Choice>
        </mc:AlternateContent>
        <mc:AlternateContent xmlns:mc="http://schemas.openxmlformats.org/markup-compatibility/2006">
          <mc:Choice Requires="x14">
            <control shapeId="2143" r:id="rId6" name="Check Box 95">
              <controlPr defaultSize="0" autoFill="0" autoLine="0" autoPict="0" altText="Torrent Power ltd.">
                <anchor moveWithCells="1">
                  <from>
                    <xdr:col>1</xdr:col>
                    <xdr:colOff>2695575</xdr:colOff>
                    <xdr:row>57</xdr:row>
                    <xdr:rowOff>47625</xdr:rowOff>
                  </from>
                  <to>
                    <xdr:col>2</xdr:col>
                    <xdr:colOff>1200150</xdr:colOff>
                    <xdr:row>57</xdr:row>
                    <xdr:rowOff>409575</xdr:rowOff>
                  </to>
                </anchor>
              </controlPr>
            </control>
          </mc:Choice>
        </mc:AlternateContent>
        <mc:AlternateContent xmlns:mc="http://schemas.openxmlformats.org/markup-compatibility/2006">
          <mc:Choice Requires="x14">
            <control shapeId="2144" r:id="rId7" name="Check Box 96">
              <controlPr defaultSize="0" autoFill="0" autoLine="0" autoPict="0" altText="Torrent Gas  Ltd">
                <anchor moveWithCells="1">
                  <from>
                    <xdr:col>2</xdr:col>
                    <xdr:colOff>1762125</xdr:colOff>
                    <xdr:row>57</xdr:row>
                    <xdr:rowOff>47625</xdr:rowOff>
                  </from>
                  <to>
                    <xdr:col>3</xdr:col>
                    <xdr:colOff>1524000</xdr:colOff>
                    <xdr:row>57</xdr:row>
                    <xdr:rowOff>409575</xdr:rowOff>
                  </to>
                </anchor>
              </controlPr>
            </control>
          </mc:Choice>
        </mc:AlternateContent>
        <mc:AlternateContent xmlns:mc="http://schemas.openxmlformats.org/markup-compatibility/2006">
          <mc:Choice Requires="x14">
            <control shapeId="2165" r:id="rId8" name="Check Box 117">
              <controlPr locked="0" defaultSize="0" autoFill="0" autoLine="0" autoPict="0">
                <anchor moveWithCells="1">
                  <from>
                    <xdr:col>0</xdr:col>
                    <xdr:colOff>133350</xdr:colOff>
                    <xdr:row>136</xdr:row>
                    <xdr:rowOff>38100</xdr:rowOff>
                  </from>
                  <to>
                    <xdr:col>0</xdr:col>
                    <xdr:colOff>314325</xdr:colOff>
                    <xdr:row>137</xdr:row>
                    <xdr:rowOff>0</xdr:rowOff>
                  </to>
                </anchor>
              </controlPr>
            </control>
          </mc:Choice>
        </mc:AlternateContent>
        <mc:AlternateContent xmlns:mc="http://schemas.openxmlformats.org/markup-compatibility/2006">
          <mc:Choice Requires="x14">
            <control shapeId="2166" r:id="rId9" name="Check Box 118">
              <controlPr locked="0" defaultSize="0" autoFill="0" autoLine="0" autoPict="0">
                <anchor moveWithCells="1">
                  <from>
                    <xdr:col>0</xdr:col>
                    <xdr:colOff>142875</xdr:colOff>
                    <xdr:row>137</xdr:row>
                    <xdr:rowOff>9525</xdr:rowOff>
                  </from>
                  <to>
                    <xdr:col>0</xdr:col>
                    <xdr:colOff>323850</xdr:colOff>
                    <xdr:row>137</xdr:row>
                    <xdr:rowOff>190500</xdr:rowOff>
                  </to>
                </anchor>
              </controlPr>
            </control>
          </mc:Choice>
        </mc:AlternateContent>
        <mc:AlternateContent xmlns:mc="http://schemas.openxmlformats.org/markup-compatibility/2006">
          <mc:Choice Requires="x14">
            <control shapeId="2167" r:id="rId10" name="Check Box 119">
              <controlPr locked="0" defaultSize="0" autoFill="0" autoLine="0" autoPict="0">
                <anchor moveWithCells="1">
                  <from>
                    <xdr:col>0</xdr:col>
                    <xdr:colOff>142875</xdr:colOff>
                    <xdr:row>138</xdr:row>
                    <xdr:rowOff>28575</xdr:rowOff>
                  </from>
                  <to>
                    <xdr:col>0</xdr:col>
                    <xdr:colOff>323850</xdr:colOff>
                    <xdr:row>138</xdr:row>
                    <xdr:rowOff>209550</xdr:rowOff>
                  </to>
                </anchor>
              </controlPr>
            </control>
          </mc:Choice>
        </mc:AlternateContent>
        <mc:AlternateContent xmlns:mc="http://schemas.openxmlformats.org/markup-compatibility/2006">
          <mc:Choice Requires="x14">
            <control shapeId="2168" r:id="rId11" name="Check Box 120">
              <controlPr locked="0" defaultSize="0" autoFill="0" autoLine="0" autoPict="0">
                <anchor moveWithCells="1">
                  <from>
                    <xdr:col>0</xdr:col>
                    <xdr:colOff>142875</xdr:colOff>
                    <xdr:row>138</xdr:row>
                    <xdr:rowOff>238125</xdr:rowOff>
                  </from>
                  <to>
                    <xdr:col>0</xdr:col>
                    <xdr:colOff>323850</xdr:colOff>
                    <xdr:row>139</xdr:row>
                    <xdr:rowOff>152400</xdr:rowOff>
                  </to>
                </anchor>
              </controlPr>
            </control>
          </mc:Choice>
        </mc:AlternateContent>
        <mc:AlternateContent xmlns:mc="http://schemas.openxmlformats.org/markup-compatibility/2006">
          <mc:Choice Requires="x14">
            <control shapeId="2169" r:id="rId12" name="Check Box 121">
              <controlPr locked="0" defaultSize="0" autoFill="0" autoLine="0" autoPict="0">
                <anchor moveWithCells="1">
                  <from>
                    <xdr:col>0</xdr:col>
                    <xdr:colOff>142875</xdr:colOff>
                    <xdr:row>139</xdr:row>
                    <xdr:rowOff>200025</xdr:rowOff>
                  </from>
                  <to>
                    <xdr:col>0</xdr:col>
                    <xdr:colOff>323850</xdr:colOff>
                    <xdr:row>140</xdr:row>
                    <xdr:rowOff>180975</xdr:rowOff>
                  </to>
                </anchor>
              </controlPr>
            </control>
          </mc:Choice>
        </mc:AlternateContent>
        <mc:AlternateContent xmlns:mc="http://schemas.openxmlformats.org/markup-compatibility/2006">
          <mc:Choice Requires="x14">
            <control shapeId="2170" r:id="rId13" name="Check Box 122">
              <controlPr locked="0" defaultSize="0" autoFill="0" autoLine="0" autoPict="0">
                <anchor moveWithCells="1">
                  <from>
                    <xdr:col>0</xdr:col>
                    <xdr:colOff>142875</xdr:colOff>
                    <xdr:row>151</xdr:row>
                    <xdr:rowOff>19050</xdr:rowOff>
                  </from>
                  <to>
                    <xdr:col>0</xdr:col>
                    <xdr:colOff>323850</xdr:colOff>
                    <xdr:row>151</xdr:row>
                    <xdr:rowOff>190500</xdr:rowOff>
                  </to>
                </anchor>
              </controlPr>
            </control>
          </mc:Choice>
        </mc:AlternateContent>
        <mc:AlternateContent xmlns:mc="http://schemas.openxmlformats.org/markup-compatibility/2006">
          <mc:Choice Requires="x14">
            <control shapeId="2171" r:id="rId14" name="Check Box 123">
              <controlPr locked="0" defaultSize="0" autoFill="0" autoLine="0" autoPict="0">
                <anchor moveWithCells="1">
                  <from>
                    <xdr:col>0</xdr:col>
                    <xdr:colOff>133350</xdr:colOff>
                    <xdr:row>150</xdr:row>
                    <xdr:rowOff>0</xdr:rowOff>
                  </from>
                  <to>
                    <xdr:col>0</xdr:col>
                    <xdr:colOff>314325</xdr:colOff>
                    <xdr:row>150</xdr:row>
                    <xdr:rowOff>171450</xdr:rowOff>
                  </to>
                </anchor>
              </controlPr>
            </control>
          </mc:Choice>
        </mc:AlternateContent>
        <mc:AlternateContent xmlns:mc="http://schemas.openxmlformats.org/markup-compatibility/2006">
          <mc:Choice Requires="x14">
            <control shapeId="2172" r:id="rId15" name="Check Box 124">
              <controlPr locked="0" defaultSize="0" autoFill="0" autoLine="0" autoPict="0">
                <anchor moveWithCells="1">
                  <from>
                    <xdr:col>0</xdr:col>
                    <xdr:colOff>133350</xdr:colOff>
                    <xdr:row>149</xdr:row>
                    <xdr:rowOff>19050</xdr:rowOff>
                  </from>
                  <to>
                    <xdr:col>0</xdr:col>
                    <xdr:colOff>314325</xdr:colOff>
                    <xdr:row>149</xdr:row>
                    <xdr:rowOff>190500</xdr:rowOff>
                  </to>
                </anchor>
              </controlPr>
            </control>
          </mc:Choice>
        </mc:AlternateContent>
        <mc:AlternateContent xmlns:mc="http://schemas.openxmlformats.org/markup-compatibility/2006">
          <mc:Choice Requires="x14">
            <control shapeId="2173" r:id="rId16" name="Check Box 125">
              <controlPr locked="0" defaultSize="0" autoFill="0" autoLine="0" autoPict="0">
                <anchor moveWithCells="1">
                  <from>
                    <xdr:col>0</xdr:col>
                    <xdr:colOff>142875</xdr:colOff>
                    <xdr:row>148</xdr:row>
                    <xdr:rowOff>19050</xdr:rowOff>
                  </from>
                  <to>
                    <xdr:col>0</xdr:col>
                    <xdr:colOff>323850</xdr:colOff>
                    <xdr:row>148</xdr:row>
                    <xdr:rowOff>190500</xdr:rowOff>
                  </to>
                </anchor>
              </controlPr>
            </control>
          </mc:Choice>
        </mc:AlternateContent>
        <mc:AlternateContent xmlns:mc="http://schemas.openxmlformats.org/markup-compatibility/2006">
          <mc:Choice Requires="x14">
            <control shapeId="2174" r:id="rId17" name="Check Box 126">
              <controlPr locked="0" defaultSize="0" autoFill="0" autoLine="0" autoPict="0">
                <anchor moveWithCells="1">
                  <from>
                    <xdr:col>0</xdr:col>
                    <xdr:colOff>133350</xdr:colOff>
                    <xdr:row>147</xdr:row>
                    <xdr:rowOff>0</xdr:rowOff>
                  </from>
                  <to>
                    <xdr:col>0</xdr:col>
                    <xdr:colOff>314325</xdr:colOff>
                    <xdr:row>147</xdr:row>
                    <xdr:rowOff>171450</xdr:rowOff>
                  </to>
                </anchor>
              </controlPr>
            </control>
          </mc:Choice>
        </mc:AlternateContent>
        <mc:AlternateContent xmlns:mc="http://schemas.openxmlformats.org/markup-compatibility/2006">
          <mc:Choice Requires="x14">
            <control shapeId="2175" r:id="rId18" name="Check Box 127">
              <controlPr locked="0" defaultSize="0" autoFill="0" autoLine="0" autoPict="0">
                <anchor moveWithCells="1">
                  <from>
                    <xdr:col>0</xdr:col>
                    <xdr:colOff>133350</xdr:colOff>
                    <xdr:row>146</xdr:row>
                    <xdr:rowOff>19050</xdr:rowOff>
                  </from>
                  <to>
                    <xdr:col>0</xdr:col>
                    <xdr:colOff>314325</xdr:colOff>
                    <xdr:row>146</xdr:row>
                    <xdr:rowOff>190500</xdr:rowOff>
                  </to>
                </anchor>
              </controlPr>
            </control>
          </mc:Choice>
        </mc:AlternateContent>
        <mc:AlternateContent xmlns:mc="http://schemas.openxmlformats.org/markup-compatibility/2006">
          <mc:Choice Requires="x14">
            <control shapeId="2176" r:id="rId19" name="Check Box 128">
              <controlPr locked="0" defaultSize="0" autoFill="0" autoLine="0" autoPict="0">
                <anchor moveWithCells="1">
                  <from>
                    <xdr:col>0</xdr:col>
                    <xdr:colOff>133350</xdr:colOff>
                    <xdr:row>145</xdr:row>
                    <xdr:rowOff>19050</xdr:rowOff>
                  </from>
                  <to>
                    <xdr:col>0</xdr:col>
                    <xdr:colOff>314325</xdr:colOff>
                    <xdr:row>145</xdr:row>
                    <xdr:rowOff>190500</xdr:rowOff>
                  </to>
                </anchor>
              </controlPr>
            </control>
          </mc:Choice>
        </mc:AlternateContent>
        <mc:AlternateContent xmlns:mc="http://schemas.openxmlformats.org/markup-compatibility/2006">
          <mc:Choice Requires="x14">
            <control shapeId="2177" r:id="rId20" name="Check Box 129">
              <controlPr locked="0" defaultSize="0" autoFill="0" autoLine="0" autoPict="0">
                <anchor moveWithCells="1">
                  <from>
                    <xdr:col>0</xdr:col>
                    <xdr:colOff>133350</xdr:colOff>
                    <xdr:row>144</xdr:row>
                    <xdr:rowOff>0</xdr:rowOff>
                  </from>
                  <to>
                    <xdr:col>0</xdr:col>
                    <xdr:colOff>314325</xdr:colOff>
                    <xdr:row>144</xdr:row>
                    <xdr:rowOff>171450</xdr:rowOff>
                  </to>
                </anchor>
              </controlPr>
            </control>
          </mc:Choice>
        </mc:AlternateContent>
        <mc:AlternateContent xmlns:mc="http://schemas.openxmlformats.org/markup-compatibility/2006">
          <mc:Choice Requires="x14">
            <control shapeId="2178" r:id="rId21" name="Check Box 130">
              <controlPr locked="0" defaultSize="0" autoFill="0" autoLine="0" autoPict="0">
                <anchor moveWithCells="1">
                  <from>
                    <xdr:col>0</xdr:col>
                    <xdr:colOff>133350</xdr:colOff>
                    <xdr:row>143</xdr:row>
                    <xdr:rowOff>19050</xdr:rowOff>
                  </from>
                  <to>
                    <xdr:col>0</xdr:col>
                    <xdr:colOff>314325</xdr:colOff>
                    <xdr:row>143</xdr:row>
                    <xdr:rowOff>190500</xdr:rowOff>
                  </to>
                </anchor>
              </controlPr>
            </control>
          </mc:Choice>
        </mc:AlternateContent>
        <mc:AlternateContent xmlns:mc="http://schemas.openxmlformats.org/markup-compatibility/2006">
          <mc:Choice Requires="x14">
            <control shapeId="2179" r:id="rId22" name="Check Box 131">
              <controlPr locked="0" defaultSize="0" autoFill="0" autoLine="0" autoPict="0">
                <anchor moveWithCells="1">
                  <from>
                    <xdr:col>0</xdr:col>
                    <xdr:colOff>123825</xdr:colOff>
                    <xdr:row>142</xdr:row>
                    <xdr:rowOff>28575</xdr:rowOff>
                  </from>
                  <to>
                    <xdr:col>0</xdr:col>
                    <xdr:colOff>304800</xdr:colOff>
                    <xdr:row>142</xdr:row>
                    <xdr:rowOff>200025</xdr:rowOff>
                  </to>
                </anchor>
              </controlPr>
            </control>
          </mc:Choice>
        </mc:AlternateContent>
        <mc:AlternateContent xmlns:mc="http://schemas.openxmlformats.org/markup-compatibility/2006">
          <mc:Choice Requires="x14">
            <control shapeId="2180" r:id="rId23" name="Check Box 132">
              <controlPr locked="0" defaultSize="0" autoFill="0" autoLine="0" autoPict="0">
                <anchor moveWithCells="1">
                  <from>
                    <xdr:col>0</xdr:col>
                    <xdr:colOff>123825</xdr:colOff>
                    <xdr:row>141</xdr:row>
                    <xdr:rowOff>28575</xdr:rowOff>
                  </from>
                  <to>
                    <xdr:col>0</xdr:col>
                    <xdr:colOff>304800</xdr:colOff>
                    <xdr:row>141</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B050"/>
    <pageSetUpPr autoPageBreaks="0" fitToPage="1"/>
  </sheetPr>
  <dimension ref="A1:AJ72"/>
  <sheetViews>
    <sheetView showGridLines="0" zoomScaleNormal="100" workbookViewId="0">
      <selection activeCell="A2" sqref="A2:E2"/>
    </sheetView>
  </sheetViews>
  <sheetFormatPr defaultColWidth="0" defaultRowHeight="15" zeroHeight="1" x14ac:dyDescent="0.25"/>
  <cols>
    <col min="1" max="1" width="4.5703125" bestFit="1" customWidth="1"/>
    <col min="2" max="2" width="39.140625" customWidth="1"/>
    <col min="3" max="3" width="26.85546875" bestFit="1" customWidth="1"/>
    <col min="4" max="4" width="28.28515625" customWidth="1"/>
    <col min="5" max="5" width="15.42578125" customWidth="1"/>
    <col min="6" max="6" width="17.85546875" customWidth="1"/>
    <col min="7" max="7" width="22.42578125" hidden="1" customWidth="1"/>
    <col min="8" max="10" width="9.140625" hidden="1" customWidth="1"/>
    <col min="11" max="11" width="11.7109375" hidden="1" customWidth="1"/>
    <col min="12" max="16384" width="9.140625" hidden="1"/>
  </cols>
  <sheetData>
    <row r="1" spans="1:13" s="71" customFormat="1" ht="18" x14ac:dyDescent="0.25">
      <c r="A1" s="1">
        <f ca="1">D57</f>
        <v>0</v>
      </c>
      <c r="B1" s="254" t="s">
        <v>498</v>
      </c>
      <c r="C1" s="255"/>
      <c r="D1" s="255"/>
      <c r="E1" s="255"/>
      <c r="F1" s="256"/>
      <c r="G1" s="70"/>
      <c r="H1" s="70"/>
      <c r="I1" s="70"/>
      <c r="J1" s="70"/>
      <c r="K1" s="89" t="s">
        <v>408</v>
      </c>
      <c r="L1" s="70"/>
      <c r="M1" s="70"/>
    </row>
    <row r="2" spans="1:13" x14ac:dyDescent="0.25">
      <c r="A2" s="356" t="s">
        <v>384</v>
      </c>
      <c r="B2" s="356"/>
      <c r="C2" s="356"/>
      <c r="D2" s="356"/>
      <c r="E2" s="356"/>
      <c r="F2" s="82" t="s">
        <v>325</v>
      </c>
      <c r="G2" s="3"/>
      <c r="H2" s="3"/>
      <c r="I2" s="3"/>
      <c r="J2" s="3"/>
      <c r="K2" s="3" t="s">
        <v>390</v>
      </c>
      <c r="L2" s="3"/>
      <c r="M2" s="3"/>
    </row>
    <row r="3" spans="1:13" x14ac:dyDescent="0.25">
      <c r="A3" s="4" t="s">
        <v>115</v>
      </c>
      <c r="B3" s="355" t="s">
        <v>118</v>
      </c>
      <c r="C3" s="355"/>
      <c r="D3" s="355"/>
      <c r="E3" s="355"/>
      <c r="F3" s="355"/>
      <c r="G3" s="3"/>
      <c r="H3" s="3"/>
      <c r="I3" s="3"/>
      <c r="J3" s="3"/>
      <c r="K3" s="3" t="s">
        <v>391</v>
      </c>
      <c r="L3" s="3"/>
      <c r="M3" s="3"/>
    </row>
    <row r="4" spans="1:13" x14ac:dyDescent="0.25">
      <c r="A4" s="23">
        <v>1</v>
      </c>
      <c r="B4" s="290" t="s">
        <v>387</v>
      </c>
      <c r="C4" s="357"/>
      <c r="D4" s="291"/>
      <c r="E4" s="357"/>
      <c r="F4" s="292"/>
      <c r="G4" s="3"/>
      <c r="H4" s="3"/>
      <c r="I4" s="3"/>
      <c r="J4" s="3"/>
      <c r="K4" s="88" t="s">
        <v>392</v>
      </c>
      <c r="L4" s="3"/>
      <c r="M4" s="3"/>
    </row>
    <row r="5" spans="1:13" x14ac:dyDescent="0.25">
      <c r="A5" s="23"/>
      <c r="B5" s="346" t="s">
        <v>379</v>
      </c>
      <c r="C5" s="346"/>
      <c r="D5" s="346"/>
      <c r="E5" s="346"/>
      <c r="F5" s="346"/>
      <c r="G5" s="3"/>
      <c r="H5" s="3"/>
      <c r="I5" s="3"/>
      <c r="J5" s="3"/>
      <c r="K5" s="88" t="s">
        <v>393</v>
      </c>
      <c r="L5" s="3"/>
      <c r="M5" s="3"/>
    </row>
    <row r="6" spans="1:13" x14ac:dyDescent="0.25">
      <c r="A6" s="347">
        <v>2</v>
      </c>
      <c r="B6" s="345" t="s">
        <v>61</v>
      </c>
      <c r="C6" s="345"/>
      <c r="D6" s="345"/>
      <c r="E6" s="345"/>
      <c r="F6" s="345"/>
      <c r="G6" s="3"/>
      <c r="H6" s="3"/>
      <c r="I6" s="3"/>
      <c r="J6" s="3"/>
      <c r="K6" s="88" t="s">
        <v>394</v>
      </c>
      <c r="L6" s="3"/>
      <c r="M6" s="3"/>
    </row>
    <row r="7" spans="1:13" x14ac:dyDescent="0.25">
      <c r="A7" s="347"/>
      <c r="B7" s="346" t="s">
        <v>379</v>
      </c>
      <c r="C7" s="346"/>
      <c r="D7" s="346"/>
      <c r="E7" s="346"/>
      <c r="F7" s="346"/>
      <c r="G7" s="344" t="s">
        <v>126</v>
      </c>
      <c r="H7" s="3"/>
      <c r="I7" s="3"/>
      <c r="J7" s="3"/>
      <c r="K7" s="88" t="s">
        <v>395</v>
      </c>
      <c r="L7" s="3"/>
      <c r="M7" s="3"/>
    </row>
    <row r="8" spans="1:13" x14ac:dyDescent="0.25">
      <c r="A8" s="347"/>
      <c r="B8" s="346"/>
      <c r="C8" s="346"/>
      <c r="D8" s="346"/>
      <c r="E8" s="346"/>
      <c r="F8" s="346"/>
      <c r="G8" s="344"/>
      <c r="H8" s="3"/>
      <c r="I8" s="3"/>
      <c r="J8" s="3"/>
      <c r="K8" s="88" t="s">
        <v>414</v>
      </c>
      <c r="L8" s="3"/>
      <c r="M8" s="3"/>
    </row>
    <row r="9" spans="1:13" ht="32.25" customHeight="1" x14ac:dyDescent="0.25">
      <c r="A9" s="347" t="s">
        <v>123</v>
      </c>
      <c r="B9" s="345" t="s">
        <v>105</v>
      </c>
      <c r="C9" s="345"/>
      <c r="D9" s="345"/>
      <c r="E9" s="345"/>
      <c r="F9" s="345"/>
      <c r="G9" s="3"/>
      <c r="H9" s="3"/>
      <c r="I9" s="16"/>
      <c r="J9" s="3"/>
      <c r="K9" s="88" t="s">
        <v>396</v>
      </c>
      <c r="L9" s="3"/>
      <c r="M9" s="3"/>
    </row>
    <row r="10" spans="1:13" x14ac:dyDescent="0.25">
      <c r="A10" s="347"/>
      <c r="B10" s="346" t="s">
        <v>379</v>
      </c>
      <c r="C10" s="346"/>
      <c r="D10" s="346"/>
      <c r="E10" s="346"/>
      <c r="F10" s="346"/>
      <c r="G10" s="344" t="s">
        <v>126</v>
      </c>
      <c r="H10" s="3"/>
      <c r="J10" s="3"/>
      <c r="K10" s="88" t="s">
        <v>397</v>
      </c>
      <c r="L10" s="3"/>
      <c r="M10" s="3"/>
    </row>
    <row r="11" spans="1:13" x14ac:dyDescent="0.25">
      <c r="A11" s="347"/>
      <c r="B11" s="346"/>
      <c r="C11" s="346"/>
      <c r="D11" s="346"/>
      <c r="E11" s="346"/>
      <c r="F11" s="346"/>
      <c r="G11" s="344"/>
      <c r="H11" s="3"/>
      <c r="J11" s="3"/>
      <c r="K11" s="88" t="s">
        <v>415</v>
      </c>
      <c r="L11" s="3"/>
      <c r="M11" s="3"/>
    </row>
    <row r="12" spans="1:13" ht="50.25" customHeight="1" x14ac:dyDescent="0.25">
      <c r="A12" s="347" t="s">
        <v>388</v>
      </c>
      <c r="B12" s="244" t="s">
        <v>458</v>
      </c>
      <c r="C12" s="244"/>
      <c r="D12" s="244"/>
      <c r="E12" s="244"/>
      <c r="F12" s="244"/>
      <c r="G12" s="3"/>
      <c r="H12" s="3"/>
      <c r="J12" s="3"/>
      <c r="K12" s="88" t="s">
        <v>398</v>
      </c>
      <c r="L12" s="3"/>
      <c r="M12" s="3"/>
    </row>
    <row r="13" spans="1:13" x14ac:dyDescent="0.25">
      <c r="A13" s="347"/>
      <c r="B13" s="346" t="s">
        <v>379</v>
      </c>
      <c r="C13" s="346"/>
      <c r="D13" s="346"/>
      <c r="E13" s="346"/>
      <c r="F13" s="346"/>
      <c r="G13" s="344" t="s">
        <v>126</v>
      </c>
      <c r="H13" s="3"/>
      <c r="J13" s="3"/>
      <c r="K13" s="88" t="s">
        <v>399</v>
      </c>
      <c r="L13" s="3"/>
      <c r="M13" s="3"/>
    </row>
    <row r="14" spans="1:13" x14ac:dyDescent="0.25">
      <c r="A14" s="347"/>
      <c r="B14" s="346"/>
      <c r="C14" s="346"/>
      <c r="D14" s="346"/>
      <c r="E14" s="346"/>
      <c r="F14" s="346"/>
      <c r="G14" s="344"/>
      <c r="H14" s="3"/>
      <c r="J14" s="3"/>
      <c r="K14" s="88" t="s">
        <v>416</v>
      </c>
      <c r="L14" s="3"/>
      <c r="M14" s="3"/>
    </row>
    <row r="15" spans="1:13" ht="43.5" customHeight="1" x14ac:dyDescent="0.25">
      <c r="A15" s="341">
        <v>3</v>
      </c>
      <c r="B15" s="345" t="s">
        <v>425</v>
      </c>
      <c r="C15" s="345"/>
      <c r="D15" s="345"/>
      <c r="E15" s="346" t="s">
        <v>149</v>
      </c>
      <c r="F15" s="346"/>
      <c r="G15" s="37" t="s">
        <v>125</v>
      </c>
      <c r="H15" s="3"/>
      <c r="J15" s="3"/>
      <c r="K15" s="88" t="s">
        <v>400</v>
      </c>
      <c r="L15" s="3"/>
      <c r="M15" s="3"/>
    </row>
    <row r="16" spans="1:13" x14ac:dyDescent="0.25">
      <c r="A16" s="342"/>
      <c r="B16" s="348" t="s">
        <v>426</v>
      </c>
      <c r="C16" s="348"/>
      <c r="D16" s="348"/>
      <c r="E16" s="348"/>
      <c r="F16" s="348"/>
      <c r="G16" s="3"/>
      <c r="H16" s="3"/>
      <c r="I16" s="3"/>
      <c r="J16" s="3"/>
      <c r="K16" s="88" t="s">
        <v>401</v>
      </c>
      <c r="L16" s="3"/>
      <c r="M16" s="3"/>
    </row>
    <row r="17" spans="1:13" ht="30.75" customHeight="1" x14ac:dyDescent="0.25">
      <c r="A17" s="342"/>
      <c r="B17" s="23" t="s">
        <v>409</v>
      </c>
      <c r="C17" s="23" t="s">
        <v>46</v>
      </c>
      <c r="D17" s="94" t="s">
        <v>47</v>
      </c>
      <c r="E17" s="23" t="s">
        <v>54</v>
      </c>
      <c r="F17" s="23" t="s">
        <v>49</v>
      </c>
      <c r="G17" s="3"/>
      <c r="H17" s="3"/>
      <c r="I17" s="3"/>
      <c r="J17" s="3"/>
      <c r="K17" s="88" t="s">
        <v>402</v>
      </c>
      <c r="L17" s="3"/>
      <c r="M17" s="3"/>
    </row>
    <row r="18" spans="1:13" ht="27" customHeight="1" x14ac:dyDescent="0.25">
      <c r="A18" s="342"/>
      <c r="B18" s="24">
        <v>1</v>
      </c>
      <c r="C18" s="25"/>
      <c r="D18" s="26"/>
      <c r="E18" s="26"/>
      <c r="F18" s="26"/>
      <c r="G18" s="3"/>
      <c r="H18" s="72" t="s">
        <v>153</v>
      </c>
      <c r="I18" s="3"/>
      <c r="J18" s="3"/>
      <c r="K18" s="88" t="s">
        <v>403</v>
      </c>
      <c r="L18" s="3"/>
      <c r="M18" s="3"/>
    </row>
    <row r="19" spans="1:13" ht="23.25" customHeight="1" x14ac:dyDescent="0.25">
      <c r="A19" s="342"/>
      <c r="B19" s="24">
        <v>2</v>
      </c>
      <c r="C19" s="25"/>
      <c r="D19" s="26"/>
      <c r="E19" s="26"/>
      <c r="F19" s="26"/>
      <c r="G19" s="3"/>
      <c r="H19" s="72" t="s">
        <v>153</v>
      </c>
      <c r="I19" s="3"/>
      <c r="J19" s="3"/>
      <c r="K19" s="88" t="s">
        <v>407</v>
      </c>
      <c r="L19" s="3"/>
      <c r="M19" s="3"/>
    </row>
    <row r="20" spans="1:13" ht="32.25" customHeight="1" x14ac:dyDescent="0.25">
      <c r="A20" s="343"/>
      <c r="B20" s="24">
        <v>3</v>
      </c>
      <c r="C20" s="25"/>
      <c r="D20" s="26"/>
      <c r="E20" s="26"/>
      <c r="F20" s="26"/>
      <c r="G20" s="3"/>
      <c r="H20" s="72" t="s">
        <v>153</v>
      </c>
      <c r="I20" s="3"/>
      <c r="J20" s="3"/>
      <c r="K20" s="88" t="s">
        <v>404</v>
      </c>
      <c r="L20" s="3"/>
      <c r="M20" s="3"/>
    </row>
    <row r="21" spans="1:13" ht="27" customHeight="1" x14ac:dyDescent="0.25">
      <c r="A21" s="341">
        <v>4</v>
      </c>
      <c r="B21" s="351" t="s">
        <v>418</v>
      </c>
      <c r="C21" s="351"/>
      <c r="D21" s="351"/>
      <c r="E21" s="351"/>
      <c r="F21" s="351"/>
      <c r="G21" s="3"/>
      <c r="H21" s="3"/>
      <c r="I21" s="3"/>
      <c r="J21" s="3"/>
      <c r="K21" s="88" t="s">
        <v>405</v>
      </c>
      <c r="L21" s="3"/>
      <c r="M21" s="3"/>
    </row>
    <row r="22" spans="1:13" ht="27" customHeight="1" x14ac:dyDescent="0.25">
      <c r="A22" s="342"/>
      <c r="B22" s="346" t="s">
        <v>149</v>
      </c>
      <c r="C22" s="346"/>
      <c r="D22" s="346"/>
      <c r="E22" s="346"/>
      <c r="F22" s="346"/>
      <c r="G22" s="3"/>
      <c r="H22" s="3"/>
      <c r="I22" s="3"/>
      <c r="J22" s="3"/>
      <c r="K22" s="88" t="s">
        <v>406</v>
      </c>
      <c r="L22" s="3"/>
      <c r="M22" s="3"/>
    </row>
    <row r="23" spans="1:13" ht="33" customHeight="1" x14ac:dyDescent="0.25">
      <c r="A23" s="342"/>
      <c r="B23" s="352" t="s">
        <v>420</v>
      </c>
      <c r="C23" s="353"/>
      <c r="D23" s="353"/>
      <c r="E23" s="353"/>
      <c r="F23" s="354"/>
      <c r="G23" s="3"/>
      <c r="H23" s="3"/>
      <c r="I23" s="3"/>
      <c r="J23" s="3"/>
      <c r="K23" s="88" t="s">
        <v>417</v>
      </c>
      <c r="L23" s="3"/>
      <c r="M23" s="3"/>
    </row>
    <row r="24" spans="1:13" ht="32.25" customHeight="1" x14ac:dyDescent="0.25">
      <c r="A24" s="342"/>
      <c r="B24" s="91" t="s">
        <v>389</v>
      </c>
      <c r="C24" s="91" t="s">
        <v>424</v>
      </c>
      <c r="D24" s="91" t="s">
        <v>423</v>
      </c>
      <c r="E24" s="91" t="s">
        <v>419</v>
      </c>
      <c r="F24" s="93" t="s">
        <v>413</v>
      </c>
      <c r="G24" s="3"/>
      <c r="H24" s="3"/>
      <c r="I24" s="3"/>
      <c r="J24" s="3"/>
      <c r="K24" s="3" t="s">
        <v>410</v>
      </c>
      <c r="L24" s="3"/>
      <c r="M24" s="3"/>
    </row>
    <row r="25" spans="1:13" ht="33" customHeight="1" x14ac:dyDescent="0.25">
      <c r="A25" s="342"/>
      <c r="B25" s="90"/>
      <c r="C25" s="90"/>
      <c r="D25" s="90"/>
      <c r="E25" s="90"/>
      <c r="F25" s="90"/>
      <c r="G25" s="3"/>
      <c r="H25" s="3"/>
      <c r="I25" s="3"/>
      <c r="J25" s="3"/>
      <c r="K25" s="3"/>
      <c r="L25" s="3"/>
      <c r="M25" s="3"/>
    </row>
    <row r="26" spans="1:13" ht="33" customHeight="1" x14ac:dyDescent="0.25">
      <c r="A26" s="343"/>
      <c r="B26" s="90"/>
      <c r="C26" s="90"/>
      <c r="D26" s="90"/>
      <c r="E26" s="90"/>
      <c r="F26" s="90"/>
      <c r="G26" s="3"/>
      <c r="H26" s="3"/>
      <c r="I26" s="3"/>
      <c r="J26" s="3"/>
      <c r="K26" s="3"/>
      <c r="L26" s="3"/>
      <c r="M26" s="3"/>
    </row>
    <row r="27" spans="1:13" ht="21.75" customHeight="1" x14ac:dyDescent="0.25">
      <c r="A27" s="341">
        <v>5</v>
      </c>
      <c r="B27" s="290" t="s">
        <v>138</v>
      </c>
      <c r="C27" s="291"/>
      <c r="D27" s="291"/>
      <c r="E27" s="292"/>
      <c r="F27" s="191" t="s">
        <v>149</v>
      </c>
      <c r="G27" s="3"/>
      <c r="H27" s="3"/>
      <c r="I27" s="3"/>
      <c r="J27" s="3"/>
      <c r="K27" s="3"/>
      <c r="L27" s="3"/>
      <c r="M27" s="3"/>
    </row>
    <row r="28" spans="1:13" ht="38.25" customHeight="1" x14ac:dyDescent="0.25">
      <c r="A28" s="342"/>
      <c r="B28" s="345" t="s">
        <v>421</v>
      </c>
      <c r="C28" s="345"/>
      <c r="D28" s="345"/>
      <c r="E28" s="345"/>
      <c r="F28" s="345"/>
      <c r="G28" s="73" t="e">
        <f>#REF!</f>
        <v>#REF!</v>
      </c>
      <c r="H28" s="3"/>
      <c r="I28" s="3"/>
      <c r="J28" s="3"/>
      <c r="K28" s="3"/>
      <c r="L28" s="3"/>
      <c r="M28" s="3"/>
    </row>
    <row r="29" spans="1:13" ht="33" customHeight="1" x14ac:dyDescent="0.25">
      <c r="A29" s="342"/>
      <c r="B29" s="91" t="s">
        <v>389</v>
      </c>
      <c r="C29" s="91" t="s">
        <v>424</v>
      </c>
      <c r="D29" s="91" t="s">
        <v>423</v>
      </c>
      <c r="E29" s="92" t="s">
        <v>412</v>
      </c>
      <c r="F29" s="93" t="s">
        <v>413</v>
      </c>
      <c r="G29" s="73"/>
      <c r="H29" s="3"/>
      <c r="I29" s="3"/>
      <c r="J29" s="3"/>
      <c r="K29" s="3"/>
      <c r="L29" s="3"/>
      <c r="M29" s="3"/>
    </row>
    <row r="30" spans="1:13" ht="38.25" customHeight="1" x14ac:dyDescent="0.25">
      <c r="A30" s="342"/>
      <c r="B30" s="95" t="s">
        <v>73</v>
      </c>
      <c r="C30" s="95"/>
      <c r="D30" s="95"/>
      <c r="E30" s="95"/>
      <c r="F30" s="95"/>
      <c r="G30" s="73"/>
      <c r="H30" s="3"/>
      <c r="I30" s="3"/>
      <c r="J30" s="3"/>
      <c r="K30" s="3"/>
      <c r="L30" s="3"/>
      <c r="M30" s="3"/>
    </row>
    <row r="31" spans="1:13" ht="38.25" customHeight="1" x14ac:dyDescent="0.25">
      <c r="A31" s="342"/>
      <c r="B31" s="95" t="s">
        <v>74</v>
      </c>
      <c r="C31" s="95"/>
      <c r="D31" s="95"/>
      <c r="E31" s="95"/>
      <c r="F31" s="95"/>
      <c r="G31" s="73"/>
      <c r="H31" s="3"/>
      <c r="I31" s="3"/>
      <c r="J31" s="3"/>
      <c r="K31" s="3"/>
      <c r="L31" s="3"/>
      <c r="M31" s="3"/>
    </row>
    <row r="32" spans="1:13" ht="38.25" customHeight="1" x14ac:dyDescent="0.25">
      <c r="A32" s="342"/>
      <c r="B32" s="95" t="s">
        <v>75</v>
      </c>
      <c r="C32" s="95"/>
      <c r="D32" s="95"/>
      <c r="E32" s="95"/>
      <c r="F32" s="95"/>
      <c r="G32" s="73"/>
      <c r="H32" s="3"/>
      <c r="I32" s="3"/>
      <c r="J32" s="3"/>
      <c r="K32" s="3"/>
      <c r="L32" s="3"/>
      <c r="M32" s="3"/>
    </row>
    <row r="33" spans="1:13" ht="24.75" customHeight="1" x14ac:dyDescent="0.25">
      <c r="A33" s="342"/>
      <c r="B33" s="290" t="s">
        <v>151</v>
      </c>
      <c r="C33" s="291"/>
      <c r="D33" s="291"/>
      <c r="E33" s="291"/>
      <c r="F33" s="191" t="s">
        <v>149</v>
      </c>
      <c r="G33" s="74"/>
      <c r="H33" s="3"/>
      <c r="I33" s="3"/>
      <c r="J33" s="3"/>
      <c r="K33" s="3"/>
      <c r="L33" s="3"/>
      <c r="M33" s="3"/>
    </row>
    <row r="34" spans="1:13" ht="30" customHeight="1" x14ac:dyDescent="0.25">
      <c r="A34" s="342"/>
      <c r="B34" s="349" t="s">
        <v>422</v>
      </c>
      <c r="C34" s="350"/>
      <c r="D34" s="350"/>
      <c r="E34" s="350"/>
      <c r="F34" s="350"/>
      <c r="G34" s="73" t="e">
        <f>TRIM(_C5_B32_F32)</f>
        <v>#REF!</v>
      </c>
      <c r="I34" s="3"/>
      <c r="J34" s="3"/>
      <c r="K34" s="3"/>
      <c r="L34" s="3"/>
      <c r="M34" s="3"/>
    </row>
    <row r="35" spans="1:13" ht="27" customHeight="1" x14ac:dyDescent="0.25">
      <c r="A35" s="342"/>
      <c r="B35" s="91" t="s">
        <v>389</v>
      </c>
      <c r="C35" s="91" t="s">
        <v>424</v>
      </c>
      <c r="D35" s="91" t="s">
        <v>411</v>
      </c>
      <c r="E35" s="92" t="s">
        <v>412</v>
      </c>
      <c r="F35" s="93" t="s">
        <v>413</v>
      </c>
      <c r="G35" s="73"/>
      <c r="I35" s="3"/>
      <c r="J35" s="3"/>
      <c r="K35" s="3"/>
      <c r="L35" s="3"/>
      <c r="M35" s="3"/>
    </row>
    <row r="36" spans="1:13" ht="30" customHeight="1" x14ac:dyDescent="0.25">
      <c r="A36" s="342"/>
      <c r="B36" s="95" t="s">
        <v>73</v>
      </c>
      <c r="C36" s="95"/>
      <c r="D36" s="95"/>
      <c r="E36" s="95"/>
      <c r="F36" s="95"/>
      <c r="G36" s="73"/>
      <c r="I36" s="3"/>
      <c r="J36" s="3"/>
      <c r="K36" s="3"/>
      <c r="L36" s="3"/>
      <c r="M36" s="3"/>
    </row>
    <row r="37" spans="1:13" ht="30" customHeight="1" x14ac:dyDescent="0.25">
      <c r="A37" s="342"/>
      <c r="B37" s="95" t="s">
        <v>74</v>
      </c>
      <c r="C37" s="95"/>
      <c r="D37" s="95"/>
      <c r="E37" s="95"/>
      <c r="F37" s="95"/>
      <c r="G37" s="73"/>
      <c r="I37" s="3"/>
      <c r="J37" s="3"/>
      <c r="K37" s="3"/>
      <c r="L37" s="3"/>
      <c r="M37" s="3"/>
    </row>
    <row r="38" spans="1:13" ht="30" customHeight="1" x14ac:dyDescent="0.25">
      <c r="A38" s="342"/>
      <c r="B38" s="95" t="s">
        <v>75</v>
      </c>
      <c r="C38" s="95"/>
      <c r="D38" s="95"/>
      <c r="E38" s="95"/>
      <c r="F38" s="95"/>
      <c r="G38" s="73"/>
      <c r="I38" s="3"/>
      <c r="J38" s="3"/>
      <c r="K38" s="3"/>
      <c r="L38" s="3"/>
      <c r="M38" s="3"/>
    </row>
    <row r="39" spans="1:13" x14ac:dyDescent="0.25">
      <c r="A39" s="362">
        <v>6</v>
      </c>
      <c r="B39" s="311" t="s">
        <v>62</v>
      </c>
      <c r="C39" s="311" t="s">
        <v>63</v>
      </c>
      <c r="D39" s="311"/>
      <c r="E39" s="81" t="s">
        <v>149</v>
      </c>
      <c r="F39" s="83"/>
      <c r="G39" s="75" t="s">
        <v>124</v>
      </c>
      <c r="H39" s="3"/>
      <c r="I39" s="16" t="s">
        <v>224</v>
      </c>
      <c r="J39" s="3"/>
      <c r="K39" s="3"/>
      <c r="L39" s="3"/>
      <c r="M39" s="3"/>
    </row>
    <row r="40" spans="1:13" x14ac:dyDescent="0.25">
      <c r="A40" s="362"/>
      <c r="B40" s="311"/>
      <c r="C40" s="311" t="s">
        <v>64</v>
      </c>
      <c r="D40" s="360"/>
      <c r="E40" s="81" t="s">
        <v>149</v>
      </c>
      <c r="G40" s="75" t="s">
        <v>124</v>
      </c>
      <c r="H40" s="3"/>
      <c r="I40" s="16" t="s">
        <v>225</v>
      </c>
      <c r="J40" s="3"/>
      <c r="K40" s="3"/>
      <c r="L40" s="3"/>
      <c r="M40" s="3"/>
    </row>
    <row r="41" spans="1:13" x14ac:dyDescent="0.25">
      <c r="A41" s="362"/>
      <c r="B41" s="311"/>
      <c r="C41" s="311" t="s">
        <v>65</v>
      </c>
      <c r="D41" s="360"/>
      <c r="E41" s="81" t="s">
        <v>109</v>
      </c>
      <c r="F41" s="84"/>
      <c r="G41" s="75" t="s">
        <v>124</v>
      </c>
      <c r="H41" s="3"/>
      <c r="I41" s="16" t="s">
        <v>226</v>
      </c>
      <c r="J41" s="3"/>
      <c r="K41" s="3"/>
      <c r="L41" s="3"/>
      <c r="M41" s="3"/>
    </row>
    <row r="42" spans="1:13" x14ac:dyDescent="0.25">
      <c r="A42" s="362"/>
      <c r="B42" s="311"/>
      <c r="C42" s="311" t="s">
        <v>66</v>
      </c>
      <c r="D42" s="360"/>
      <c r="E42" s="81" t="s">
        <v>149</v>
      </c>
      <c r="F42" s="84"/>
      <c r="G42" s="75" t="s">
        <v>124</v>
      </c>
      <c r="H42" s="3"/>
      <c r="I42" s="16" t="s">
        <v>227</v>
      </c>
      <c r="J42" s="3"/>
      <c r="K42" s="3"/>
      <c r="L42" s="3"/>
      <c r="M42" s="3"/>
    </row>
    <row r="43" spans="1:13" x14ac:dyDescent="0.25">
      <c r="A43" s="362"/>
      <c r="B43" s="311"/>
      <c r="C43" s="311" t="s">
        <v>67</v>
      </c>
      <c r="D43" s="360"/>
      <c r="E43" s="81" t="s">
        <v>149</v>
      </c>
      <c r="F43" s="26"/>
      <c r="G43" s="3"/>
      <c r="H43" s="72" t="s">
        <v>153</v>
      </c>
      <c r="I43" s="3" t="s">
        <v>273</v>
      </c>
      <c r="J43" s="3"/>
      <c r="K43" s="3"/>
      <c r="L43" s="3"/>
      <c r="M43" s="3"/>
    </row>
    <row r="44" spans="1:13" x14ac:dyDescent="0.25">
      <c r="A44" s="27"/>
      <c r="B44" s="28"/>
      <c r="C44" s="28"/>
      <c r="D44" s="28"/>
      <c r="E44" s="28"/>
      <c r="F44" s="29"/>
      <c r="G44" s="3"/>
      <c r="H44" s="72" t="s">
        <v>153</v>
      </c>
      <c r="I44" s="3"/>
      <c r="J44" s="3"/>
      <c r="K44" s="3"/>
      <c r="L44" s="3"/>
      <c r="M44" s="3"/>
    </row>
    <row r="45" spans="1:13" ht="64.5" customHeight="1" x14ac:dyDescent="0.25">
      <c r="A45" s="237" t="s">
        <v>487</v>
      </c>
      <c r="B45" s="238"/>
      <c r="C45" s="238"/>
      <c r="D45" s="238"/>
      <c r="E45" s="238"/>
      <c r="F45" s="239"/>
      <c r="G45" s="3"/>
      <c r="H45" s="72" t="s">
        <v>153</v>
      </c>
      <c r="I45" s="3"/>
      <c r="J45" s="3"/>
      <c r="K45" s="3"/>
      <c r="L45" s="3"/>
      <c r="M45" s="3"/>
    </row>
    <row r="46" spans="1:13" x14ac:dyDescent="0.25">
      <c r="A46" s="13"/>
      <c r="B46" s="14" t="s">
        <v>56</v>
      </c>
      <c r="C46" s="358" t="s">
        <v>459</v>
      </c>
      <c r="D46" s="358"/>
      <c r="E46" s="358"/>
      <c r="F46" s="359"/>
      <c r="G46" s="3"/>
      <c r="H46" s="72" t="s">
        <v>153</v>
      </c>
      <c r="I46" s="3"/>
      <c r="J46" s="3"/>
      <c r="K46" s="3"/>
      <c r="L46" s="3"/>
      <c r="M46" s="3"/>
    </row>
    <row r="47" spans="1:13" ht="42" customHeight="1" x14ac:dyDescent="0.25">
      <c r="A47" s="13"/>
      <c r="B47" s="14"/>
      <c r="C47" s="14"/>
      <c r="D47" s="14"/>
      <c r="E47" s="14"/>
      <c r="F47" s="15"/>
      <c r="G47" s="3"/>
      <c r="H47" s="72" t="s">
        <v>153</v>
      </c>
      <c r="I47" s="3"/>
      <c r="J47" s="3"/>
      <c r="K47" s="3"/>
      <c r="L47" s="3"/>
      <c r="M47" s="3"/>
    </row>
    <row r="48" spans="1:13" x14ac:dyDescent="0.25">
      <c r="A48" s="13"/>
      <c r="B48" s="14" t="s">
        <v>57</v>
      </c>
      <c r="C48" s="358"/>
      <c r="D48" s="358"/>
      <c r="E48" s="358"/>
      <c r="F48" s="359"/>
      <c r="G48" s="3"/>
      <c r="H48" s="72" t="s">
        <v>153</v>
      </c>
      <c r="I48" s="3"/>
      <c r="J48" s="3"/>
      <c r="K48" s="3"/>
      <c r="L48" s="3"/>
      <c r="M48" s="3"/>
    </row>
    <row r="49" spans="1:36" x14ac:dyDescent="0.25">
      <c r="A49" s="13"/>
      <c r="B49" s="14"/>
      <c r="C49" s="14"/>
      <c r="D49" s="14"/>
      <c r="E49" s="14"/>
      <c r="F49" s="15"/>
      <c r="G49" s="3"/>
      <c r="H49" s="75"/>
      <c r="I49" s="3"/>
      <c r="J49" s="3"/>
      <c r="K49" s="3"/>
      <c r="L49" s="3"/>
      <c r="M49" s="3"/>
    </row>
    <row r="50" spans="1:36" x14ac:dyDescent="0.25">
      <c r="A50" s="30"/>
      <c r="B50" s="31"/>
      <c r="C50" s="31"/>
      <c r="D50" s="31"/>
      <c r="E50" s="31"/>
      <c r="F50" s="32"/>
      <c r="G50" s="3"/>
      <c r="H50" s="72" t="s">
        <v>153</v>
      </c>
      <c r="I50" s="3"/>
      <c r="J50" s="3"/>
      <c r="K50" s="3"/>
      <c r="L50" s="3"/>
      <c r="M50" s="3"/>
    </row>
    <row r="51" spans="1:36" x14ac:dyDescent="0.25">
      <c r="A51" s="85" t="s">
        <v>316</v>
      </c>
      <c r="B51" s="86" t="s">
        <v>316</v>
      </c>
      <c r="C51" s="86"/>
      <c r="D51" s="86"/>
      <c r="E51" s="86"/>
      <c r="F51" s="87"/>
      <c r="G51" s="3"/>
      <c r="H51" s="72" t="s">
        <v>153</v>
      </c>
      <c r="I51" s="3"/>
      <c r="J51" s="3"/>
      <c r="K51" s="76"/>
      <c r="L51" s="3"/>
      <c r="M51" s="3"/>
    </row>
    <row r="52" spans="1:36" x14ac:dyDescent="0.25">
      <c r="A52" s="361" t="s">
        <v>116</v>
      </c>
      <c r="B52" s="361"/>
      <c r="C52" s="361"/>
      <c r="D52" s="361"/>
      <c r="E52" s="361"/>
      <c r="F52" s="361"/>
      <c r="G52" s="3"/>
      <c r="H52" s="72" t="s">
        <v>153</v>
      </c>
      <c r="I52" s="3"/>
      <c r="J52" s="3"/>
      <c r="L52" s="3"/>
      <c r="M52" s="3"/>
    </row>
    <row r="53" spans="1:36" x14ac:dyDescent="0.25">
      <c r="A53" s="30"/>
      <c r="B53" s="31"/>
      <c r="C53" s="31"/>
      <c r="D53" s="31"/>
      <c r="E53" s="31"/>
      <c r="F53" s="32"/>
      <c r="G53" s="3"/>
      <c r="H53" s="72" t="s">
        <v>153</v>
      </c>
      <c r="I53" s="3"/>
      <c r="J53" s="3"/>
      <c r="L53" s="3"/>
      <c r="M53" s="3"/>
    </row>
    <row r="54" spans="1:36" ht="39.75" customHeight="1" x14ac:dyDescent="0.25">
      <c r="A54" s="335"/>
      <c r="B54" s="335"/>
      <c r="C54" s="336"/>
      <c r="D54" s="336"/>
      <c r="E54" s="336"/>
      <c r="F54" s="336"/>
      <c r="G54" s="3"/>
      <c r="H54" s="72" t="s">
        <v>153</v>
      </c>
      <c r="I54" s="3"/>
      <c r="J54" s="3"/>
      <c r="L54" s="3"/>
      <c r="M54" s="3"/>
      <c r="AJ54" s="78"/>
    </row>
    <row r="55" spans="1:36" s="78" customFormat="1" ht="37.5" customHeight="1" x14ac:dyDescent="0.25">
      <c r="A55" s="335" t="s">
        <v>324</v>
      </c>
      <c r="B55" s="335"/>
      <c r="C55" s="336" t="s">
        <v>235</v>
      </c>
      <c r="D55" s="336"/>
      <c r="E55" s="336" t="s">
        <v>236</v>
      </c>
      <c r="F55" s="336"/>
      <c r="G55" s="76"/>
      <c r="H55" s="77" t="s">
        <v>153</v>
      </c>
      <c r="I55" s="76"/>
      <c r="J55" s="76"/>
      <c r="K55"/>
      <c r="L55" s="76"/>
      <c r="M55" s="76"/>
      <c r="AJ55"/>
    </row>
    <row r="56" spans="1:36" ht="43.5" customHeight="1" x14ac:dyDescent="0.25">
      <c r="A56" s="3"/>
      <c r="B56" s="3"/>
      <c r="C56" s="3"/>
      <c r="D56" s="3"/>
      <c r="E56" s="3"/>
      <c r="F56" s="3"/>
    </row>
    <row r="57" spans="1:36" hidden="1" x14ac:dyDescent="0.25">
      <c r="A57" s="3"/>
      <c r="B57" s="3"/>
      <c r="C57" s="16"/>
      <c r="D57" s="40">
        <f ca="1">COUNTIF(D58:D72,FALSE)</f>
        <v>0</v>
      </c>
      <c r="E57" s="3"/>
      <c r="F57" s="3"/>
    </row>
    <row r="58" spans="1:36" hidden="1" x14ac:dyDescent="0.25">
      <c r="A58" s="3"/>
      <c r="B58" s="3"/>
      <c r="C58" s="33" t="s">
        <v>230</v>
      </c>
      <c r="D58" s="16" t="b">
        <f t="shared" ref="D58:D63" ca="1" si="0">IF(COUNTA(INDIRECT(C58,TRUE)),TRUE,FALSE)</f>
        <v>1</v>
      </c>
      <c r="E58" s="3"/>
      <c r="F58" s="3"/>
    </row>
    <row r="59" spans="1:36" hidden="1" x14ac:dyDescent="0.25">
      <c r="A59" s="3"/>
      <c r="B59" s="3"/>
      <c r="C59" s="33" t="s">
        <v>231</v>
      </c>
      <c r="D59" s="16" t="b">
        <f t="shared" ca="1" si="0"/>
        <v>1</v>
      </c>
      <c r="E59" s="3"/>
      <c r="F59" s="3"/>
    </row>
    <row r="60" spans="1:36" hidden="1" x14ac:dyDescent="0.25">
      <c r="A60" s="3"/>
      <c r="B60" s="3"/>
      <c r="C60" s="33" t="s">
        <v>232</v>
      </c>
      <c r="D60" s="16" t="b">
        <f t="shared" ca="1" si="0"/>
        <v>1</v>
      </c>
      <c r="E60" s="22"/>
      <c r="F60" s="22"/>
    </row>
    <row r="61" spans="1:36" hidden="1" x14ac:dyDescent="0.25">
      <c r="A61" s="3"/>
      <c r="B61" s="3"/>
      <c r="C61" s="33" t="s">
        <v>233</v>
      </c>
      <c r="D61" s="16" t="b">
        <f t="shared" ca="1" si="0"/>
        <v>1</v>
      </c>
      <c r="E61" s="3"/>
      <c r="F61" s="3"/>
    </row>
    <row r="62" spans="1:36" hidden="1" x14ac:dyDescent="0.25">
      <c r="A62" s="3"/>
      <c r="B62" s="3"/>
      <c r="C62" s="33" t="s">
        <v>228</v>
      </c>
      <c r="D62" s="16" t="b">
        <f t="shared" ca="1" si="0"/>
        <v>1</v>
      </c>
      <c r="E62" s="3"/>
      <c r="F62" s="3"/>
    </row>
    <row r="63" spans="1:36" hidden="1" x14ac:dyDescent="0.25">
      <c r="A63" s="3"/>
      <c r="B63" s="3"/>
      <c r="C63" s="33" t="s">
        <v>243</v>
      </c>
      <c r="D63" s="16" t="b">
        <f t="shared" ca="1" si="0"/>
        <v>1</v>
      </c>
      <c r="E63" s="3"/>
      <c r="F63" s="3"/>
    </row>
    <row r="64" spans="1:36" hidden="1" x14ac:dyDescent="0.25">
      <c r="A64" s="3"/>
      <c r="B64" s="3"/>
      <c r="C64" s="39" t="s">
        <v>234</v>
      </c>
      <c r="D64" s="3" t="b">
        <f ca="1">IF(COUNTA(INDIRECT(C64,TRUE)),TRUE,FALSE)</f>
        <v>1</v>
      </c>
      <c r="E64" s="40" t="s">
        <v>109</v>
      </c>
      <c r="F64" s="40" t="s">
        <v>149</v>
      </c>
    </row>
    <row r="65" spans="1:7" hidden="1" x14ac:dyDescent="0.25">
      <c r="A65" s="3"/>
      <c r="B65" s="3"/>
      <c r="C65" s="39" t="s">
        <v>293</v>
      </c>
      <c r="D65" s="39" t="e">
        <f>IF(G28="Yes",E65,F65)</f>
        <v>#REF!</v>
      </c>
      <c r="E65" s="40" t="e">
        <f ca="1">IF((INDIRECT(C65,TRUE)=""),FALSE,TRUE)</f>
        <v>#REF!</v>
      </c>
      <c r="F65" s="40" t="e">
        <f>IF(AND(G28="No",_C5a_B30_F30=""),TRUE,FALSE)</f>
        <v>#REF!</v>
      </c>
    </row>
    <row r="66" spans="1:7" hidden="1" x14ac:dyDescent="0.25">
      <c r="C66" s="39" t="s">
        <v>229</v>
      </c>
      <c r="D66" s="3" t="b">
        <f ca="1">IF(COUNTA(INDIRECT(C66,TRUE)),TRUE,FALSE)</f>
        <v>1</v>
      </c>
      <c r="E66" s="40" t="s">
        <v>109</v>
      </c>
      <c r="F66" s="40" t="s">
        <v>149</v>
      </c>
    </row>
    <row r="67" spans="1:7" hidden="1" x14ac:dyDescent="0.25">
      <c r="C67" s="39" t="s">
        <v>294</v>
      </c>
      <c r="D67" s="39" t="e">
        <f>IF(G34="Yes",E67,F67)</f>
        <v>#REF!</v>
      </c>
      <c r="E67" s="40" t="e">
        <f ca="1">IF((INDIRECT(C67,TRUE)=""),TRUE,FALSE)</f>
        <v>#REF!</v>
      </c>
      <c r="F67" s="40" t="e">
        <f>IF(G34="No",IF(_C5b_B34_F34="",TRUE),FALSE)</f>
        <v>#REF!</v>
      </c>
      <c r="G67" s="42"/>
    </row>
    <row r="68" spans="1:7" hidden="1" x14ac:dyDescent="0.25">
      <c r="C68" s="39" t="s">
        <v>289</v>
      </c>
      <c r="D68" s="3" t="b">
        <f ca="1">IF(COUNTA(INDIRECT(C68,TRUE)),TRUE,FALSE)</f>
        <v>1</v>
      </c>
    </row>
    <row r="69" spans="1:7" hidden="1" x14ac:dyDescent="0.25">
      <c r="C69" s="39" t="s">
        <v>290</v>
      </c>
      <c r="D69" s="3" t="b">
        <f ca="1">IF(COUNTA(INDIRECT(C69,TRUE)),TRUE,FALSE)</f>
        <v>1</v>
      </c>
      <c r="E69" s="41"/>
    </row>
    <row r="70" spans="1:7" hidden="1" x14ac:dyDescent="0.25">
      <c r="C70" s="39" t="s">
        <v>291</v>
      </c>
      <c r="D70" s="3" t="b">
        <f ca="1">IF(COUNTA(INDIRECT(C70,TRUE)),TRUE,FALSE)</f>
        <v>1</v>
      </c>
    </row>
    <row r="71" spans="1:7" hidden="1" x14ac:dyDescent="0.25">
      <c r="C71" s="39" t="s">
        <v>292</v>
      </c>
      <c r="D71" s="3" t="b">
        <f ca="1">IF(COUNTA(INDIRECT(C71,TRUE)),TRUE,FALSE)</f>
        <v>1</v>
      </c>
    </row>
    <row r="72" spans="1:7" hidden="1" x14ac:dyDescent="0.25">
      <c r="C72" s="39" t="s">
        <v>315</v>
      </c>
      <c r="D72" s="3" t="b">
        <f ca="1">IF(COUNTA(INDIRECT(C72,TRUE)),TRUE,FALSE)</f>
        <v>1</v>
      </c>
    </row>
  </sheetData>
  <customSheetViews>
    <customSheetView guid="{460D7A60-85C4-41C8-96C1-83E78CFB2E18}" showGridLines="0" hiddenRows="1" hiddenColumns="1">
      <selection activeCell="N5" sqref="N5"/>
      <pageMargins left="0.70866141732283472" right="0.70866141732283472" top="0.74803149606299213" bottom="0.74803149606299213" header="0.31496062992125984" footer="0.31496062992125984"/>
      <pageSetup paperSize="9" scale="69" orientation="portrait" r:id="rId1"/>
    </customSheetView>
    <customSheetView guid="{EA537DD9-FFE8-4AC8-8838-3E6AB686B451}" showGridLines="0" hiddenColumns="1">
      <selection sqref="A1:F59"/>
    </customSheetView>
    <customSheetView guid="{0C224D8C-D3E5-4FB4-ABE1-D15CD5FCE8D4}" showGridLines="0" hiddenColumns="1">
      <pane xSplit="1" ySplit="3" topLeftCell="D4" activePane="bottomRight" state="frozen"/>
      <selection pane="bottomRight" activeCell="G3" sqref="G3:M4"/>
    </customSheetView>
    <customSheetView guid="{50755163-EB13-41A6-B7DC-CF66B724D77B}" showGridLines="0" hiddenColumns="1">
      <pane xSplit="1" ySplit="3" topLeftCell="D4" activePane="bottomRight" state="frozen"/>
      <selection pane="bottomRight" activeCell="G3" sqref="G3:M4"/>
    </customSheetView>
  </customSheetViews>
  <mergeCells count="47">
    <mergeCell ref="C48:F48"/>
    <mergeCell ref="C41:D41"/>
    <mergeCell ref="A55:B55"/>
    <mergeCell ref="C55:D55"/>
    <mergeCell ref="E55:F55"/>
    <mergeCell ref="A52:F52"/>
    <mergeCell ref="A54:B54"/>
    <mergeCell ref="C54:D54"/>
    <mergeCell ref="E54:F54"/>
    <mergeCell ref="C46:F46"/>
    <mergeCell ref="C43:D43"/>
    <mergeCell ref="A45:F45"/>
    <mergeCell ref="A39:A43"/>
    <mergeCell ref="C39:D39"/>
    <mergeCell ref="C42:D42"/>
    <mergeCell ref="C40:D40"/>
    <mergeCell ref="B1:F1"/>
    <mergeCell ref="B3:F3"/>
    <mergeCell ref="A2:E2"/>
    <mergeCell ref="B12:F12"/>
    <mergeCell ref="B13:F14"/>
    <mergeCell ref="B4:F4"/>
    <mergeCell ref="B5:F5"/>
    <mergeCell ref="B6:F6"/>
    <mergeCell ref="B39:B43"/>
    <mergeCell ref="B22:F22"/>
    <mergeCell ref="B21:F21"/>
    <mergeCell ref="B23:F23"/>
    <mergeCell ref="B28:F28"/>
    <mergeCell ref="A27:A38"/>
    <mergeCell ref="B34:F34"/>
    <mergeCell ref="B27:E27"/>
    <mergeCell ref="B33:E33"/>
    <mergeCell ref="A21:A26"/>
    <mergeCell ref="A15:A20"/>
    <mergeCell ref="G7:G8"/>
    <mergeCell ref="G10:G11"/>
    <mergeCell ref="G13:G14"/>
    <mergeCell ref="B9:F9"/>
    <mergeCell ref="B10:F11"/>
    <mergeCell ref="B7:F8"/>
    <mergeCell ref="A9:A11"/>
    <mergeCell ref="B16:F16"/>
    <mergeCell ref="E15:F15"/>
    <mergeCell ref="A12:A14"/>
    <mergeCell ref="B15:D15"/>
    <mergeCell ref="A6:A8"/>
  </mergeCells>
  <conditionalFormatting sqref="B5">
    <cfRule type="notContainsBlanks" dxfId="25" priority="23" stopIfTrue="1">
      <formula>LEN(TRIM(B5))&gt;0</formula>
    </cfRule>
    <cfRule type="containsBlanks" dxfId="24" priority="24" stopIfTrue="1">
      <formula>LEN(TRIM(B5))=0</formula>
    </cfRule>
  </conditionalFormatting>
  <conditionalFormatting sqref="B7">
    <cfRule type="notContainsBlanks" dxfId="23" priority="25" stopIfTrue="1">
      <formula>LEN(TRIM(B7))&gt;0</formula>
    </cfRule>
    <cfRule type="containsBlanks" dxfId="22" priority="26" stopIfTrue="1">
      <formula>LEN(TRIM(B7))=0</formula>
    </cfRule>
  </conditionalFormatting>
  <conditionalFormatting sqref="B10">
    <cfRule type="notContainsBlanks" dxfId="21" priority="79" stopIfTrue="1">
      <formula>LEN(TRIM(B10))&gt;0</formula>
    </cfRule>
    <cfRule type="containsBlanks" dxfId="20" priority="80" stopIfTrue="1">
      <formula>LEN(TRIM(B10))=0</formula>
    </cfRule>
  </conditionalFormatting>
  <conditionalFormatting sqref="B13">
    <cfRule type="containsBlanks" dxfId="19" priority="93" stopIfTrue="1">
      <formula>LEN(TRIM(B13))=0</formula>
    </cfRule>
    <cfRule type="notContainsBlanks" dxfId="18" priority="94" stopIfTrue="1">
      <formula>LEN(TRIM(B13))&gt;0</formula>
    </cfRule>
  </conditionalFormatting>
  <conditionalFormatting sqref="B22">
    <cfRule type="notContainsBlanks" dxfId="17" priority="5" stopIfTrue="1">
      <formula>LEN(TRIM(B22))&gt;0</formula>
    </cfRule>
    <cfRule type="containsBlanks" dxfId="16" priority="6" stopIfTrue="1">
      <formula>LEN(TRIM(B22))=0</formula>
    </cfRule>
  </conditionalFormatting>
  <conditionalFormatting sqref="E15">
    <cfRule type="notContainsBlanks" dxfId="15" priority="100" stopIfTrue="1">
      <formula>LEN(TRIM(E15))&gt;0</formula>
    </cfRule>
    <cfRule type="containsBlanks" dxfId="14" priority="101" stopIfTrue="1">
      <formula>LEN(TRIM(E15))=0</formula>
    </cfRule>
  </conditionalFormatting>
  <conditionalFormatting sqref="E39:E43">
    <cfRule type="notContainsBlanks" dxfId="13" priority="33" stopIfTrue="1">
      <formula>LEN(TRIM(E39))&gt;0</formula>
    </cfRule>
    <cfRule type="containsBlanks" dxfId="12" priority="34" stopIfTrue="1">
      <formula>LEN(TRIM(E39))=0</formula>
    </cfRule>
  </conditionalFormatting>
  <conditionalFormatting sqref="F24">
    <cfRule type="expression" dxfId="11" priority="7" stopIfTrue="1">
      <formula>$E$25="Any Other"</formula>
    </cfRule>
    <cfRule type="expression" dxfId="10" priority="8" stopIfTrue="1">
      <formula>$E$26="Any Other"</formula>
    </cfRule>
  </conditionalFormatting>
  <conditionalFormatting sqref="F27">
    <cfRule type="notContainsBlanks" dxfId="9" priority="3" stopIfTrue="1">
      <formula>LEN(TRIM(F27))&gt;0</formula>
    </cfRule>
    <cfRule type="containsBlanks" dxfId="8" priority="4" stopIfTrue="1">
      <formula>LEN(TRIM(F27))=0</formula>
    </cfRule>
  </conditionalFormatting>
  <conditionalFormatting sqref="F29">
    <cfRule type="expression" dxfId="7" priority="13" stopIfTrue="1">
      <formula>$E$30=" Any Other"</formula>
    </cfRule>
    <cfRule type="expression" dxfId="6" priority="14" stopIfTrue="1">
      <formula>$E$31=" Any Other"</formula>
    </cfRule>
    <cfRule type="expression" dxfId="5" priority="15" stopIfTrue="1">
      <formula>$E$32=" Any Other"</formula>
    </cfRule>
  </conditionalFormatting>
  <conditionalFormatting sqref="F33">
    <cfRule type="notContainsBlanks" dxfId="4" priority="1" stopIfTrue="1">
      <formula>LEN(TRIM(F33))&gt;0</formula>
    </cfRule>
    <cfRule type="containsBlanks" dxfId="3" priority="2" stopIfTrue="1">
      <formula>LEN(TRIM(F33))=0</formula>
    </cfRule>
  </conditionalFormatting>
  <conditionalFormatting sqref="F35">
    <cfRule type="expression" dxfId="2" priority="16" stopIfTrue="1">
      <formula>$E$38=" Any Other"</formula>
    </cfRule>
    <cfRule type="expression" dxfId="1" priority="17" stopIfTrue="1">
      <formula>$E$37=" Any Other"</formula>
    </cfRule>
    <cfRule type="expression" dxfId="0" priority="18" stopIfTrue="1">
      <formula>$E$36=" Any Other"</formula>
    </cfRule>
  </conditionalFormatting>
  <dataValidations count="3">
    <dataValidation type="list" allowBlank="1" showInputMessage="1" showErrorMessage="1" sqref="E15:F15 F33 B22:F22 F27 E39:E43" xr:uid="{00000000-0002-0000-0400-000000000000}">
      <formula1>"Yes,No"</formula1>
    </dataValidation>
    <dataValidation type="list" allowBlank="1" showInputMessage="1" showErrorMessage="1" prompt="Please select from Dropdown List" sqref="E25:E26" xr:uid="{00000000-0002-0000-0400-000001000000}">
      <formula1>"Employee,Director, Partner,Self,Any Other"</formula1>
    </dataValidation>
    <dataValidation type="list" allowBlank="1" showInputMessage="1" showErrorMessage="1" prompt="Please select from Dropdown List" sqref="E36:E38 E30:E32" xr:uid="{00000000-0002-0000-0400-000002000000}">
      <formula1>$K$1:$K$24</formula1>
    </dataValidation>
  </dataValidations>
  <printOptions horizontalCentered="1"/>
  <pageMargins left="0.47244094488188981" right="0.47244094488188981" top="0.51181102362204722" bottom="0.51181102362204722" header="0.31496062992125984" footer="7.874015748031496E-2"/>
  <pageSetup paperSize="9" fitToHeight="0" orientation="landscape" r:id="rId2"/>
  <headerFooter>
    <oddFooter>&amp;LPage : &amp;P of &amp;N&amp;C&amp;A&amp;R&amp;D,&amp;T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ublished="0" codeName="Sheet6">
    <tabColor theme="5" tint="-0.249977111117893"/>
  </sheetPr>
  <dimension ref="A1:I31"/>
  <sheetViews>
    <sheetView workbookViewId="0">
      <selection sqref="A1:I1"/>
    </sheetView>
  </sheetViews>
  <sheetFormatPr defaultRowHeight="15" x14ac:dyDescent="0.25"/>
  <cols>
    <col min="1" max="1" width="5.42578125" style="48" bestFit="1" customWidth="1"/>
    <col min="2" max="7" width="9.140625" style="44"/>
    <col min="8" max="8" width="12.28515625" style="44" customWidth="1"/>
    <col min="9" max="9" width="13.5703125" style="44" customWidth="1"/>
    <col min="10" max="16384" width="9.140625" style="44"/>
  </cols>
  <sheetData>
    <row r="1" spans="1:9" x14ac:dyDescent="0.25">
      <c r="A1" s="367" t="s">
        <v>326</v>
      </c>
      <c r="B1" s="367"/>
      <c r="C1" s="367"/>
      <c r="D1" s="367"/>
      <c r="E1" s="367"/>
      <c r="F1" s="367"/>
      <c r="G1" s="367"/>
      <c r="H1" s="367"/>
      <c r="I1" s="367"/>
    </row>
    <row r="2" spans="1:9" x14ac:dyDescent="0.25">
      <c r="A2" s="368" t="s">
        <v>327</v>
      </c>
      <c r="B2" s="368"/>
      <c r="C2" s="368"/>
      <c r="D2" s="368"/>
      <c r="E2" s="368"/>
      <c r="F2" s="368"/>
      <c r="G2" s="368"/>
      <c r="H2" s="368"/>
      <c r="I2" s="368"/>
    </row>
    <row r="3" spans="1:9" ht="18.75" x14ac:dyDescent="0.25">
      <c r="A3" s="369" t="s">
        <v>328</v>
      </c>
      <c r="B3" s="369"/>
      <c r="C3" s="369"/>
      <c r="D3" s="369"/>
      <c r="E3" s="369"/>
      <c r="F3" s="369"/>
      <c r="G3" s="369"/>
      <c r="H3" s="369"/>
      <c r="I3" s="369"/>
    </row>
    <row r="4" spans="1:9" x14ac:dyDescent="0.25">
      <c r="A4" s="47"/>
    </row>
    <row r="5" spans="1:9" x14ac:dyDescent="0.25">
      <c r="H5" s="365" t="s">
        <v>329</v>
      </c>
      <c r="I5" s="365"/>
    </row>
    <row r="6" spans="1:9" x14ac:dyDescent="0.25">
      <c r="A6" s="48" t="s">
        <v>330</v>
      </c>
    </row>
    <row r="7" spans="1:9" x14ac:dyDescent="0.25">
      <c r="A7" s="363" t="s">
        <v>499</v>
      </c>
      <c r="B7" s="363"/>
      <c r="C7" s="363"/>
      <c r="D7" s="363"/>
      <c r="E7" s="363"/>
    </row>
    <row r="8" spans="1:9" x14ac:dyDescent="0.25">
      <c r="A8" s="363" t="s">
        <v>482</v>
      </c>
      <c r="B8" s="363"/>
      <c r="C8" s="363"/>
      <c r="D8" s="363"/>
      <c r="E8" s="363"/>
    </row>
    <row r="9" spans="1:9" x14ac:dyDescent="0.25">
      <c r="A9" s="363" t="s">
        <v>483</v>
      </c>
      <c r="B9" s="363"/>
      <c r="C9" s="363"/>
      <c r="D9" s="363"/>
      <c r="E9" s="363"/>
    </row>
    <row r="10" spans="1:9" x14ac:dyDescent="0.25">
      <c r="A10" s="363" t="s">
        <v>481</v>
      </c>
      <c r="B10" s="363"/>
      <c r="C10" s="363"/>
      <c r="D10" s="363"/>
      <c r="E10" s="363"/>
    </row>
    <row r="11" spans="1:9" x14ac:dyDescent="0.25">
      <c r="A11" s="363" t="s">
        <v>331</v>
      </c>
      <c r="B11" s="363"/>
      <c r="C11" s="363"/>
      <c r="D11" s="363"/>
      <c r="E11" s="363"/>
    </row>
    <row r="14" spans="1:9" ht="68.25" customHeight="1" x14ac:dyDescent="0.25">
      <c r="A14" s="48" t="s">
        <v>332</v>
      </c>
      <c r="B14" s="366" t="s">
        <v>333</v>
      </c>
      <c r="C14" s="366"/>
      <c r="D14" s="366"/>
      <c r="E14" s="366"/>
      <c r="F14" s="366"/>
      <c r="G14" s="366"/>
      <c r="H14" s="366"/>
      <c r="I14" s="366"/>
    </row>
    <row r="15" spans="1:9" x14ac:dyDescent="0.25">
      <c r="A15" s="365" t="s">
        <v>334</v>
      </c>
      <c r="B15" s="365"/>
      <c r="C15" s="365"/>
      <c r="D15" s="365"/>
      <c r="E15" s="365"/>
      <c r="F15" s="365"/>
      <c r="G15" s="365"/>
      <c r="H15" s="365"/>
      <c r="I15" s="365"/>
    </row>
    <row r="16" spans="1:9" ht="60" customHeight="1" x14ac:dyDescent="0.25">
      <c r="A16" s="48" t="s">
        <v>335</v>
      </c>
      <c r="B16" s="366" t="s">
        <v>336</v>
      </c>
      <c r="C16" s="366"/>
      <c r="D16" s="366"/>
      <c r="E16" s="366"/>
      <c r="F16" s="366"/>
      <c r="G16" s="366"/>
      <c r="H16" s="366"/>
      <c r="I16" s="366"/>
    </row>
    <row r="18" spans="1:9" x14ac:dyDescent="0.25">
      <c r="A18" s="48" t="s">
        <v>341</v>
      </c>
      <c r="B18" s="366" t="s">
        <v>342</v>
      </c>
      <c r="C18" s="366"/>
      <c r="D18" s="366"/>
      <c r="E18" s="366"/>
      <c r="F18" s="366"/>
      <c r="G18" s="366"/>
      <c r="H18" s="366"/>
      <c r="I18" s="366"/>
    </row>
    <row r="20" spans="1:9" ht="54" customHeight="1" x14ac:dyDescent="0.25">
      <c r="A20" s="48" t="s">
        <v>343</v>
      </c>
      <c r="B20" s="366" t="s">
        <v>344</v>
      </c>
      <c r="C20" s="366"/>
      <c r="D20" s="366"/>
      <c r="E20" s="366"/>
      <c r="F20" s="366"/>
      <c r="G20" s="366"/>
      <c r="H20" s="366"/>
      <c r="I20" s="366"/>
    </row>
    <row r="23" spans="1:9" x14ac:dyDescent="0.25">
      <c r="A23" s="363" t="s">
        <v>337</v>
      </c>
      <c r="B23" s="363"/>
      <c r="C23" s="363"/>
      <c r="D23" s="363"/>
      <c r="E23" s="363"/>
      <c r="F23" s="363"/>
      <c r="G23" s="363"/>
      <c r="H23" s="363"/>
      <c r="I23" s="363"/>
    </row>
    <row r="26" spans="1:9" x14ac:dyDescent="0.25">
      <c r="E26" s="364" t="s">
        <v>338</v>
      </c>
      <c r="F26" s="364"/>
      <c r="G26" s="364"/>
      <c r="H26" s="364"/>
      <c r="I26" s="364"/>
    </row>
    <row r="27" spans="1:9" x14ac:dyDescent="0.25">
      <c r="E27" s="46"/>
      <c r="F27" s="46"/>
      <c r="G27" s="46"/>
      <c r="H27" s="46"/>
      <c r="I27" s="46"/>
    </row>
    <row r="28" spans="1:9" x14ac:dyDescent="0.25">
      <c r="E28" s="46"/>
      <c r="F28" s="46"/>
      <c r="G28" s="46"/>
      <c r="H28" s="46"/>
      <c r="I28" s="46"/>
    </row>
    <row r="29" spans="1:9" x14ac:dyDescent="0.25">
      <c r="E29" s="45"/>
    </row>
    <row r="30" spans="1:9" x14ac:dyDescent="0.25">
      <c r="E30" s="365" t="s">
        <v>339</v>
      </c>
      <c r="F30" s="365"/>
      <c r="G30" s="365"/>
      <c r="H30" s="365"/>
      <c r="I30" s="365"/>
    </row>
    <row r="31" spans="1:9" x14ac:dyDescent="0.25">
      <c r="E31" s="364" t="s">
        <v>340</v>
      </c>
      <c r="F31" s="364"/>
      <c r="G31" s="364"/>
      <c r="H31" s="364"/>
      <c r="I31" s="364"/>
    </row>
  </sheetData>
  <mergeCells count="18">
    <mergeCell ref="A1:I1"/>
    <mergeCell ref="A2:I2"/>
    <mergeCell ref="A3:I3"/>
    <mergeCell ref="A7:E7"/>
    <mergeCell ref="A8:E8"/>
    <mergeCell ref="A23:I23"/>
    <mergeCell ref="E26:I26"/>
    <mergeCell ref="E30:I30"/>
    <mergeCell ref="E31:I31"/>
    <mergeCell ref="H5:I5"/>
    <mergeCell ref="A15:I15"/>
    <mergeCell ref="A10:E10"/>
    <mergeCell ref="A11:E11"/>
    <mergeCell ref="B14:I14"/>
    <mergeCell ref="B16:I16"/>
    <mergeCell ref="B18:I18"/>
    <mergeCell ref="B20:I20"/>
    <mergeCell ref="A9:E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Sheet7">
    <tabColor theme="9" tint="-0.499984740745262"/>
    <pageSetUpPr fitToPage="1"/>
  </sheetPr>
  <dimension ref="A1:EA56"/>
  <sheetViews>
    <sheetView topLeftCell="A2" workbookViewId="0">
      <selection activeCell="A3" sqref="A3"/>
    </sheetView>
  </sheetViews>
  <sheetFormatPr defaultColWidth="0" defaultRowHeight="15.75" zeroHeight="1" x14ac:dyDescent="0.25"/>
  <cols>
    <col min="1" max="1" width="3.7109375" style="53" customWidth="1"/>
    <col min="2" max="8" width="3.7109375" style="49" customWidth="1"/>
    <col min="9" max="9" width="10.42578125" style="49" customWidth="1"/>
    <col min="10" max="10" width="3.7109375" style="49" customWidth="1"/>
    <col min="11" max="11" width="7.5703125" style="49" customWidth="1"/>
    <col min="12" max="23" width="3.7109375" style="49" customWidth="1"/>
    <col min="24" max="25" width="3.5703125" style="49" customWidth="1"/>
    <col min="26" max="26" width="3.7109375" style="54" customWidth="1"/>
    <col min="27" max="27" width="0.140625" style="49" customWidth="1"/>
    <col min="28" max="131" width="3.7109375" style="49" hidden="1" customWidth="1"/>
    <col min="132" max="16384" width="9.140625" style="49" hidden="1"/>
  </cols>
  <sheetData>
    <row r="1" spans="1:26" hidden="1" x14ac:dyDescent="0.25">
      <c r="A1" s="49"/>
      <c r="Z1" s="49"/>
    </row>
    <row r="2" spans="1:26" x14ac:dyDescent="0.25">
      <c r="A2" s="50"/>
      <c r="B2" s="51"/>
      <c r="C2" s="51"/>
      <c r="D2" s="51"/>
      <c r="E2" s="51"/>
      <c r="F2" s="51"/>
      <c r="G2" s="51"/>
      <c r="H2" s="51"/>
      <c r="I2" s="51"/>
      <c r="J2" s="51"/>
      <c r="K2" s="51"/>
      <c r="L2" s="51"/>
      <c r="M2" s="51"/>
      <c r="N2" s="51"/>
      <c r="O2" s="51"/>
      <c r="P2" s="51"/>
      <c r="Q2" s="51"/>
      <c r="R2" s="51"/>
      <c r="S2" s="51"/>
      <c r="T2" s="51"/>
      <c r="U2" s="51"/>
      <c r="V2" s="51"/>
      <c r="W2" s="51"/>
      <c r="X2" s="51"/>
      <c r="Y2" s="51"/>
      <c r="Z2" s="52"/>
    </row>
    <row r="3" spans="1:26" ht="15" customHeight="1" x14ac:dyDescent="0.25">
      <c r="A3" s="53" t="s">
        <v>345</v>
      </c>
      <c r="C3" s="383"/>
      <c r="D3" s="383"/>
      <c r="E3" s="383"/>
      <c r="F3" s="383"/>
      <c r="G3" s="383"/>
      <c r="H3" s="383"/>
      <c r="I3" s="383"/>
    </row>
    <row r="4" spans="1:26" ht="15" customHeight="1" x14ac:dyDescent="0.25"/>
    <row r="5" spans="1:26" ht="15" customHeight="1" x14ac:dyDescent="0.25">
      <c r="A5" s="390" t="s">
        <v>346</v>
      </c>
      <c r="B5" s="391"/>
      <c r="C5" s="391"/>
      <c r="D5" s="391"/>
      <c r="E5" s="391"/>
      <c r="F5" s="391"/>
      <c r="G5" s="391"/>
      <c r="H5" s="391"/>
      <c r="I5" s="391"/>
      <c r="M5" s="391" t="s">
        <v>347</v>
      </c>
      <c r="N5" s="391"/>
      <c r="O5" s="391"/>
      <c r="P5" s="391"/>
      <c r="Q5" s="391"/>
      <c r="R5" s="391"/>
      <c r="S5" s="391"/>
      <c r="T5" s="391"/>
      <c r="U5" s="391"/>
    </row>
    <row r="6" spans="1:26" ht="15" customHeight="1" x14ac:dyDescent="0.25">
      <c r="A6" s="390" t="s">
        <v>499</v>
      </c>
      <c r="B6" s="391"/>
      <c r="C6" s="391"/>
      <c r="D6" s="391"/>
      <c r="E6" s="391"/>
      <c r="F6" s="391"/>
      <c r="G6" s="391"/>
      <c r="H6" s="391"/>
      <c r="I6" s="391"/>
      <c r="M6" s="393"/>
      <c r="N6" s="393"/>
      <c r="O6" s="393"/>
      <c r="P6" s="393"/>
      <c r="Q6" s="393"/>
      <c r="R6" s="393"/>
      <c r="S6" s="393"/>
      <c r="T6" s="393"/>
      <c r="U6" s="393"/>
    </row>
    <row r="7" spans="1:26" ht="15" customHeight="1" x14ac:dyDescent="0.25">
      <c r="A7" s="390" t="s">
        <v>482</v>
      </c>
      <c r="B7" s="391"/>
      <c r="C7" s="391"/>
      <c r="D7" s="391"/>
      <c r="E7" s="391"/>
      <c r="F7" s="391"/>
      <c r="G7" s="391"/>
      <c r="H7" s="391"/>
      <c r="I7" s="391"/>
      <c r="M7" s="393"/>
      <c r="N7" s="393"/>
      <c r="O7" s="393"/>
      <c r="P7" s="393"/>
      <c r="Q7" s="393"/>
      <c r="R7" s="393"/>
      <c r="S7" s="393"/>
      <c r="T7" s="393"/>
      <c r="U7" s="393"/>
    </row>
    <row r="8" spans="1:26" ht="15" customHeight="1" x14ac:dyDescent="0.25">
      <c r="A8" s="390" t="s">
        <v>483</v>
      </c>
      <c r="B8" s="391"/>
      <c r="C8" s="391"/>
      <c r="D8" s="391"/>
      <c r="E8" s="391"/>
      <c r="F8" s="391"/>
      <c r="G8" s="391"/>
      <c r="H8" s="391"/>
      <c r="I8" s="391"/>
      <c r="M8" s="392"/>
      <c r="N8" s="392"/>
      <c r="O8" s="392"/>
      <c r="P8" s="392"/>
      <c r="Q8" s="392"/>
      <c r="R8" s="392"/>
      <c r="S8" s="392"/>
      <c r="T8" s="392"/>
      <c r="U8" s="392"/>
    </row>
    <row r="9" spans="1:26" ht="15" customHeight="1" x14ac:dyDescent="0.25">
      <c r="A9" s="390" t="s">
        <v>484</v>
      </c>
      <c r="B9" s="391"/>
      <c r="C9" s="391"/>
      <c r="D9" s="391"/>
      <c r="E9" s="391"/>
      <c r="F9" s="391"/>
      <c r="G9" s="391"/>
      <c r="H9" s="391"/>
      <c r="I9" s="391"/>
      <c r="M9" s="393"/>
      <c r="N9" s="393"/>
      <c r="O9" s="393"/>
      <c r="P9" s="393"/>
      <c r="Q9" s="393"/>
      <c r="R9" s="393"/>
      <c r="S9" s="393"/>
      <c r="T9" s="393"/>
      <c r="U9" s="393"/>
    </row>
    <row r="10" spans="1:26" ht="15" customHeight="1" x14ac:dyDescent="0.25">
      <c r="M10" s="393"/>
      <c r="N10" s="393"/>
      <c r="O10" s="393"/>
      <c r="P10" s="393"/>
      <c r="Q10" s="393"/>
      <c r="R10" s="393"/>
      <c r="S10" s="393"/>
      <c r="T10" s="393"/>
      <c r="U10" s="393"/>
    </row>
    <row r="11" spans="1:26" ht="15" customHeight="1" x14ac:dyDescent="0.25"/>
    <row r="12" spans="1:26" ht="7.5" customHeight="1" x14ac:dyDescent="0.25"/>
    <row r="13" spans="1:26" x14ac:dyDescent="0.25">
      <c r="A13" s="53" t="s">
        <v>348</v>
      </c>
    </row>
    <row r="14" spans="1:26" ht="9" customHeight="1" x14ac:dyDescent="0.25"/>
    <row r="15" spans="1:26" x14ac:dyDescent="0.25">
      <c r="A15" s="55" t="s">
        <v>349</v>
      </c>
      <c r="B15" s="56"/>
      <c r="C15" s="56"/>
      <c r="D15" s="56"/>
      <c r="E15" s="56"/>
      <c r="F15" s="56"/>
      <c r="G15" s="56"/>
      <c r="H15" s="56"/>
      <c r="I15" s="56"/>
    </row>
    <row r="16" spans="1:26" ht="11.25" customHeight="1" x14ac:dyDescent="0.25"/>
    <row r="17" spans="1:26" x14ac:dyDescent="0.25">
      <c r="A17" s="379" t="s">
        <v>350</v>
      </c>
      <c r="B17" s="380"/>
      <c r="C17" s="380"/>
      <c r="D17" s="380"/>
      <c r="E17" s="380"/>
      <c r="F17" s="380"/>
      <c r="G17" s="380"/>
      <c r="H17" s="380"/>
      <c r="I17" s="380"/>
      <c r="J17" s="380"/>
      <c r="K17" s="380"/>
      <c r="L17" s="380"/>
      <c r="M17" s="380"/>
      <c r="N17" s="380"/>
      <c r="O17" s="380"/>
      <c r="P17" s="380"/>
      <c r="Q17" s="380"/>
      <c r="R17" s="380"/>
      <c r="S17" s="380"/>
      <c r="T17" s="380"/>
      <c r="U17" s="380"/>
      <c r="V17" s="380"/>
      <c r="W17" s="380"/>
      <c r="X17" s="380"/>
      <c r="Y17" s="380"/>
      <c r="Z17" s="381"/>
    </row>
    <row r="18" spans="1:26" x14ac:dyDescent="0.25">
      <c r="A18" s="379" t="s">
        <v>351</v>
      </c>
      <c r="B18" s="380"/>
      <c r="C18" s="380"/>
      <c r="D18" s="380"/>
      <c r="E18" s="380"/>
      <c r="F18" s="380"/>
      <c r="G18" s="380"/>
      <c r="H18" s="380"/>
      <c r="I18" s="380"/>
      <c r="J18" s="380"/>
      <c r="K18" s="380"/>
      <c r="L18" s="380"/>
      <c r="M18" s="380"/>
      <c r="N18" s="380"/>
      <c r="O18" s="380"/>
      <c r="P18" s="380"/>
      <c r="Q18" s="380"/>
      <c r="R18" s="380"/>
      <c r="S18" s="380"/>
      <c r="T18" s="380"/>
      <c r="U18" s="380"/>
      <c r="V18" s="380"/>
      <c r="W18" s="380"/>
      <c r="X18" s="380"/>
      <c r="Y18" s="380"/>
      <c r="Z18" s="381"/>
    </row>
    <row r="19" spans="1:26" x14ac:dyDescent="0.25">
      <c r="A19" s="57"/>
      <c r="B19" s="58"/>
      <c r="C19" s="58"/>
      <c r="D19" s="58"/>
      <c r="E19" s="58"/>
      <c r="F19" s="58"/>
      <c r="G19" s="58"/>
      <c r="H19" s="58"/>
      <c r="I19" s="58"/>
      <c r="J19" s="58"/>
      <c r="K19" s="58"/>
      <c r="L19" s="58"/>
      <c r="M19" s="58"/>
      <c r="N19" s="58"/>
      <c r="O19" s="58"/>
      <c r="P19" s="58"/>
      <c r="Q19" s="58"/>
      <c r="R19" s="58"/>
      <c r="S19" s="58"/>
      <c r="T19" s="58"/>
      <c r="U19" s="58"/>
      <c r="V19" s="58"/>
      <c r="W19" s="58"/>
      <c r="X19" s="58"/>
      <c r="Y19" s="58"/>
      <c r="Z19" s="59"/>
    </row>
    <row r="20" spans="1:26" ht="22.5" customHeight="1" x14ac:dyDescent="0.25">
      <c r="A20" s="384" t="s">
        <v>352</v>
      </c>
      <c r="B20" s="385"/>
      <c r="C20" s="385"/>
      <c r="D20" s="385"/>
      <c r="E20" s="385"/>
      <c r="F20" s="385"/>
      <c r="G20" s="385"/>
      <c r="H20" s="385"/>
      <c r="I20" s="385"/>
      <c r="J20" s="385"/>
      <c r="K20" s="386"/>
      <c r="L20" s="60"/>
      <c r="M20" s="387"/>
      <c r="N20" s="388"/>
      <c r="O20" s="388"/>
      <c r="P20" s="388"/>
      <c r="Q20" s="388"/>
      <c r="R20" s="388"/>
      <c r="S20" s="388"/>
      <c r="T20" s="388"/>
      <c r="U20" s="388"/>
      <c r="V20" s="388"/>
      <c r="W20" s="388"/>
      <c r="X20" s="388"/>
      <c r="Y20" s="388"/>
      <c r="Z20" s="389"/>
    </row>
    <row r="21" spans="1:26" ht="22.5" customHeight="1" x14ac:dyDescent="0.25">
      <c r="A21" s="373" t="s">
        <v>353</v>
      </c>
      <c r="B21" s="374"/>
      <c r="C21" s="374"/>
      <c r="D21" s="374"/>
      <c r="E21" s="374"/>
      <c r="F21" s="374"/>
      <c r="G21" s="374"/>
      <c r="H21" s="374"/>
      <c r="I21" s="374"/>
      <c r="J21" s="374"/>
      <c r="K21" s="375"/>
      <c r="L21" s="61" t="s">
        <v>354</v>
      </c>
      <c r="M21" s="376"/>
      <c r="N21" s="377"/>
      <c r="O21" s="377"/>
      <c r="P21" s="377"/>
      <c r="Q21" s="377"/>
      <c r="R21" s="377"/>
      <c r="S21" s="377"/>
      <c r="T21" s="377"/>
      <c r="U21" s="377"/>
      <c r="V21" s="377"/>
      <c r="W21" s="377"/>
      <c r="X21" s="377"/>
      <c r="Y21" s="377"/>
      <c r="Z21" s="378"/>
    </row>
    <row r="22" spans="1:26" ht="22.5" customHeight="1" x14ac:dyDescent="0.25">
      <c r="A22" s="373" t="s">
        <v>355</v>
      </c>
      <c r="B22" s="374"/>
      <c r="C22" s="374"/>
      <c r="D22" s="374"/>
      <c r="E22" s="374"/>
      <c r="F22" s="374"/>
      <c r="G22" s="374"/>
      <c r="H22" s="374"/>
      <c r="I22" s="374"/>
      <c r="J22" s="374"/>
      <c r="K22" s="375"/>
      <c r="L22" s="61" t="s">
        <v>354</v>
      </c>
      <c r="M22" s="376"/>
      <c r="N22" s="377"/>
      <c r="O22" s="377"/>
      <c r="P22" s="377"/>
      <c r="Q22" s="377"/>
      <c r="R22" s="377"/>
      <c r="S22" s="377"/>
      <c r="T22" s="377"/>
      <c r="U22" s="377"/>
      <c r="V22" s="377"/>
      <c r="W22" s="377"/>
      <c r="X22" s="377"/>
      <c r="Y22" s="377"/>
      <c r="Z22" s="378"/>
    </row>
    <row r="23" spans="1:26" ht="22.5" customHeight="1" x14ac:dyDescent="0.25">
      <c r="A23" s="373" t="s">
        <v>356</v>
      </c>
      <c r="B23" s="374"/>
      <c r="C23" s="374"/>
      <c r="D23" s="374"/>
      <c r="E23" s="374"/>
      <c r="F23" s="374"/>
      <c r="G23" s="374"/>
      <c r="H23" s="374"/>
      <c r="I23" s="374"/>
      <c r="J23" s="374"/>
      <c r="K23" s="375"/>
      <c r="L23" s="61" t="s">
        <v>354</v>
      </c>
      <c r="M23" s="376"/>
      <c r="N23" s="377"/>
      <c r="O23" s="377"/>
      <c r="P23" s="377"/>
      <c r="Q23" s="377"/>
      <c r="R23" s="377"/>
      <c r="S23" s="377"/>
      <c r="T23" s="377"/>
      <c r="U23" s="377"/>
      <c r="V23" s="377"/>
      <c r="W23" s="377"/>
      <c r="X23" s="377"/>
      <c r="Y23" s="377"/>
      <c r="Z23" s="378"/>
    </row>
    <row r="24" spans="1:26" ht="22.5" customHeight="1" x14ac:dyDescent="0.25">
      <c r="A24" s="373" t="s">
        <v>357</v>
      </c>
      <c r="B24" s="374"/>
      <c r="C24" s="374"/>
      <c r="D24" s="374"/>
      <c r="E24" s="374"/>
      <c r="F24" s="374"/>
      <c r="G24" s="374"/>
      <c r="H24" s="374"/>
      <c r="I24" s="374"/>
      <c r="J24" s="374"/>
      <c r="K24" s="375"/>
      <c r="L24" s="61" t="s">
        <v>354</v>
      </c>
      <c r="M24" s="376"/>
      <c r="N24" s="377"/>
      <c r="O24" s="377"/>
      <c r="P24" s="377"/>
      <c r="Q24" s="377"/>
      <c r="R24" s="377"/>
      <c r="S24" s="377"/>
      <c r="T24" s="377"/>
      <c r="U24" s="377"/>
      <c r="V24" s="377"/>
      <c r="W24" s="377"/>
      <c r="X24" s="377"/>
      <c r="Y24" s="377"/>
      <c r="Z24" s="378"/>
    </row>
    <row r="25" spans="1:26" ht="22.5" customHeight="1" x14ac:dyDescent="0.25">
      <c r="A25" s="384" t="s">
        <v>358</v>
      </c>
      <c r="B25" s="385"/>
      <c r="C25" s="385"/>
      <c r="D25" s="385"/>
      <c r="E25" s="385"/>
      <c r="F25" s="385"/>
      <c r="G25" s="385"/>
      <c r="H25" s="385"/>
      <c r="I25" s="385"/>
      <c r="J25" s="385"/>
      <c r="K25" s="386"/>
      <c r="L25" s="60"/>
      <c r="M25" s="387"/>
      <c r="N25" s="388"/>
      <c r="O25" s="388"/>
      <c r="P25" s="388"/>
      <c r="Q25" s="388"/>
      <c r="R25" s="388"/>
      <c r="S25" s="388"/>
      <c r="T25" s="388"/>
      <c r="U25" s="388"/>
      <c r="V25" s="388"/>
      <c r="W25" s="388"/>
      <c r="X25" s="388"/>
      <c r="Y25" s="388"/>
      <c r="Z25" s="389"/>
    </row>
    <row r="26" spans="1:26" ht="22.5" customHeight="1" x14ac:dyDescent="0.25">
      <c r="A26" s="373" t="s">
        <v>20</v>
      </c>
      <c r="B26" s="374"/>
      <c r="C26" s="374"/>
      <c r="D26" s="374"/>
      <c r="E26" s="374"/>
      <c r="F26" s="374"/>
      <c r="G26" s="374"/>
      <c r="H26" s="374"/>
      <c r="I26" s="374"/>
      <c r="J26" s="374"/>
      <c r="K26" s="375"/>
      <c r="L26" s="61" t="s">
        <v>354</v>
      </c>
      <c r="M26" s="376"/>
      <c r="N26" s="377"/>
      <c r="O26" s="377"/>
      <c r="P26" s="377"/>
      <c r="Q26" s="377"/>
      <c r="R26" s="377"/>
      <c r="S26" s="377"/>
      <c r="T26" s="377"/>
      <c r="U26" s="377"/>
      <c r="V26" s="377"/>
      <c r="W26" s="377"/>
      <c r="X26" s="377"/>
      <c r="Y26" s="377"/>
      <c r="Z26" s="378"/>
    </row>
    <row r="27" spans="1:26" ht="22.5" customHeight="1" x14ac:dyDescent="0.25">
      <c r="A27" s="373" t="s">
        <v>359</v>
      </c>
      <c r="B27" s="374"/>
      <c r="C27" s="374"/>
      <c r="D27" s="374"/>
      <c r="E27" s="374"/>
      <c r="F27" s="374"/>
      <c r="G27" s="374"/>
      <c r="H27" s="374"/>
      <c r="I27" s="374"/>
      <c r="J27" s="374"/>
      <c r="K27" s="375"/>
      <c r="L27" s="61" t="s">
        <v>354</v>
      </c>
      <c r="M27" s="376"/>
      <c r="N27" s="377"/>
      <c r="O27" s="377"/>
      <c r="P27" s="377"/>
      <c r="Q27" s="377"/>
      <c r="R27" s="377"/>
      <c r="S27" s="377"/>
      <c r="T27" s="377"/>
      <c r="U27" s="377"/>
      <c r="V27" s="377"/>
      <c r="W27" s="377"/>
      <c r="X27" s="377"/>
      <c r="Y27" s="377"/>
      <c r="Z27" s="378"/>
    </row>
    <row r="28" spans="1:26" ht="22.5" customHeight="1" x14ac:dyDescent="0.25">
      <c r="A28" s="373" t="s">
        <v>360</v>
      </c>
      <c r="B28" s="374"/>
      <c r="C28" s="374"/>
      <c r="D28" s="374"/>
      <c r="E28" s="374"/>
      <c r="F28" s="374"/>
      <c r="G28" s="374"/>
      <c r="H28" s="374"/>
      <c r="I28" s="374"/>
      <c r="J28" s="374"/>
      <c r="K28" s="375"/>
      <c r="L28" s="61" t="s">
        <v>354</v>
      </c>
      <c r="M28" s="376"/>
      <c r="N28" s="377"/>
      <c r="O28" s="377"/>
      <c r="P28" s="377"/>
      <c r="Q28" s="377"/>
      <c r="R28" s="377"/>
      <c r="S28" s="377"/>
      <c r="T28" s="377"/>
      <c r="U28" s="377"/>
      <c r="V28" s="377"/>
      <c r="W28" s="377"/>
      <c r="X28" s="377"/>
      <c r="Y28" s="377"/>
      <c r="Z28" s="378"/>
    </row>
    <row r="29" spans="1:26" ht="22.5" customHeight="1" x14ac:dyDescent="0.25">
      <c r="A29" s="373" t="s">
        <v>361</v>
      </c>
      <c r="B29" s="374"/>
      <c r="C29" s="374"/>
      <c r="D29" s="374"/>
      <c r="E29" s="374"/>
      <c r="F29" s="374"/>
      <c r="G29" s="374"/>
      <c r="H29" s="374"/>
      <c r="I29" s="374"/>
      <c r="J29" s="374"/>
      <c r="K29" s="375"/>
      <c r="L29" s="61" t="s">
        <v>354</v>
      </c>
      <c r="M29" s="376"/>
      <c r="N29" s="377"/>
      <c r="O29" s="377"/>
      <c r="P29" s="377"/>
      <c r="Q29" s="377"/>
      <c r="R29" s="377"/>
      <c r="S29" s="377"/>
      <c r="T29" s="377"/>
      <c r="U29" s="377"/>
      <c r="V29" s="377"/>
      <c r="W29" s="377"/>
      <c r="X29" s="377"/>
      <c r="Y29" s="377"/>
      <c r="Z29" s="378"/>
    </row>
    <row r="30" spans="1:26" ht="22.5" customHeight="1" x14ac:dyDescent="0.25">
      <c r="A30" s="373" t="s">
        <v>362</v>
      </c>
      <c r="B30" s="374"/>
      <c r="C30" s="374"/>
      <c r="D30" s="374"/>
      <c r="E30" s="374"/>
      <c r="F30" s="374"/>
      <c r="G30" s="374"/>
      <c r="H30" s="374"/>
      <c r="I30" s="374"/>
      <c r="J30" s="374"/>
      <c r="K30" s="375"/>
      <c r="L30" s="61" t="s">
        <v>354</v>
      </c>
      <c r="M30" s="376"/>
      <c r="N30" s="377"/>
      <c r="O30" s="377"/>
      <c r="P30" s="377"/>
      <c r="Q30" s="377"/>
      <c r="R30" s="377"/>
      <c r="S30" s="377"/>
      <c r="T30" s="377"/>
      <c r="U30" s="377"/>
      <c r="V30" s="377"/>
      <c r="W30" s="377"/>
      <c r="X30" s="377"/>
      <c r="Y30" s="377"/>
      <c r="Z30" s="378"/>
    </row>
    <row r="31" spans="1:26" ht="22.5" customHeight="1" x14ac:dyDescent="0.25">
      <c r="A31" s="373" t="s">
        <v>363</v>
      </c>
      <c r="B31" s="374"/>
      <c r="C31" s="374"/>
      <c r="D31" s="374"/>
      <c r="E31" s="374"/>
      <c r="F31" s="374"/>
      <c r="G31" s="374"/>
      <c r="H31" s="374"/>
      <c r="I31" s="374"/>
      <c r="J31" s="374"/>
      <c r="K31" s="375"/>
      <c r="L31" s="61" t="s">
        <v>354</v>
      </c>
      <c r="M31" s="376"/>
      <c r="N31" s="377"/>
      <c r="O31" s="377"/>
      <c r="P31" s="377"/>
      <c r="Q31" s="377"/>
      <c r="R31" s="377"/>
      <c r="S31" s="377"/>
      <c r="T31" s="377"/>
      <c r="U31" s="377"/>
      <c r="V31" s="377"/>
      <c r="W31" s="377"/>
      <c r="X31" s="377"/>
      <c r="Y31" s="377"/>
      <c r="Z31" s="378"/>
    </row>
    <row r="32" spans="1:26" ht="22.5" customHeight="1" x14ac:dyDescent="0.25">
      <c r="A32" s="373" t="s">
        <v>364</v>
      </c>
      <c r="B32" s="374"/>
      <c r="C32" s="374"/>
      <c r="D32" s="374"/>
      <c r="E32" s="374"/>
      <c r="F32" s="374"/>
      <c r="G32" s="374"/>
      <c r="H32" s="374"/>
      <c r="I32" s="374"/>
      <c r="J32" s="374"/>
      <c r="K32" s="375"/>
      <c r="L32" s="61" t="s">
        <v>354</v>
      </c>
      <c r="M32" s="376"/>
      <c r="N32" s="377"/>
      <c r="O32" s="377"/>
      <c r="P32" s="377"/>
      <c r="Q32" s="377"/>
      <c r="R32" s="377"/>
      <c r="S32" s="377"/>
      <c r="T32" s="377"/>
      <c r="U32" s="377"/>
      <c r="V32" s="377"/>
      <c r="W32" s="377"/>
      <c r="X32" s="377"/>
      <c r="Y32" s="377"/>
      <c r="Z32" s="378"/>
    </row>
    <row r="33" spans="1:26" ht="22.5" customHeight="1" x14ac:dyDescent="0.25">
      <c r="A33" s="373" t="s">
        <v>22</v>
      </c>
      <c r="B33" s="374"/>
      <c r="C33" s="374"/>
      <c r="D33" s="374"/>
      <c r="E33" s="374"/>
      <c r="F33" s="374"/>
      <c r="G33" s="374"/>
      <c r="H33" s="374"/>
      <c r="I33" s="374"/>
      <c r="J33" s="374"/>
      <c r="K33" s="375"/>
      <c r="L33" s="61" t="s">
        <v>354</v>
      </c>
      <c r="M33" s="376"/>
      <c r="N33" s="377"/>
      <c r="O33" s="377"/>
      <c r="P33" s="377"/>
      <c r="Q33" s="377"/>
      <c r="R33" s="377"/>
      <c r="S33" s="377"/>
      <c r="T33" s="377"/>
      <c r="U33" s="377"/>
      <c r="V33" s="377"/>
      <c r="W33" s="377"/>
      <c r="X33" s="377"/>
      <c r="Y33" s="377"/>
      <c r="Z33" s="378"/>
    </row>
    <row r="34" spans="1:26" ht="22.5" customHeight="1" x14ac:dyDescent="0.25">
      <c r="A34" s="373" t="s">
        <v>365</v>
      </c>
      <c r="B34" s="374"/>
      <c r="C34" s="374"/>
      <c r="D34" s="374"/>
      <c r="E34" s="374"/>
      <c r="F34" s="374"/>
      <c r="G34" s="374"/>
      <c r="H34" s="374"/>
      <c r="I34" s="374"/>
      <c r="J34" s="374"/>
      <c r="K34" s="375"/>
      <c r="L34" s="61" t="s">
        <v>354</v>
      </c>
      <c r="M34" s="376"/>
      <c r="N34" s="377"/>
      <c r="O34" s="377"/>
      <c r="P34" s="377"/>
      <c r="Q34" s="377"/>
      <c r="R34" s="377"/>
      <c r="S34" s="377"/>
      <c r="T34" s="377"/>
      <c r="U34" s="377"/>
      <c r="V34" s="377"/>
      <c r="W34" s="377"/>
      <c r="X34" s="377"/>
      <c r="Y34" s="377"/>
      <c r="Z34" s="378"/>
    </row>
    <row r="35" spans="1:26" ht="22.5" customHeight="1" x14ac:dyDescent="0.25">
      <c r="A35" s="373" t="s">
        <v>366</v>
      </c>
      <c r="B35" s="374"/>
      <c r="C35" s="374"/>
      <c r="D35" s="374"/>
      <c r="E35" s="374"/>
      <c r="F35" s="374"/>
      <c r="G35" s="374"/>
      <c r="H35" s="374"/>
      <c r="I35" s="374"/>
      <c r="J35" s="374"/>
      <c r="K35" s="375"/>
      <c r="L35" s="61" t="s">
        <v>354</v>
      </c>
      <c r="M35" s="376"/>
      <c r="N35" s="377"/>
      <c r="O35" s="377"/>
      <c r="P35" s="377"/>
      <c r="Q35" s="377"/>
      <c r="R35" s="377"/>
      <c r="S35" s="377"/>
      <c r="T35" s="377"/>
      <c r="U35" s="377"/>
      <c r="V35" s="377"/>
      <c r="W35" s="377"/>
      <c r="X35" s="377"/>
      <c r="Y35" s="377"/>
      <c r="Z35" s="378"/>
    </row>
    <row r="36" spans="1:26" x14ac:dyDescent="0.25"/>
    <row r="37" spans="1:26" x14ac:dyDescent="0.25">
      <c r="A37" s="379" t="s">
        <v>367</v>
      </c>
      <c r="B37" s="380"/>
      <c r="C37" s="380"/>
      <c r="D37" s="380"/>
      <c r="E37" s="380"/>
      <c r="F37" s="380"/>
      <c r="G37" s="380"/>
      <c r="H37" s="380"/>
      <c r="I37" s="380"/>
      <c r="J37" s="380"/>
      <c r="K37" s="380"/>
      <c r="L37" s="380"/>
      <c r="M37" s="380"/>
      <c r="N37" s="380"/>
      <c r="O37" s="380"/>
      <c r="P37" s="380"/>
      <c r="Q37" s="380"/>
      <c r="R37" s="380"/>
      <c r="S37" s="380"/>
      <c r="T37" s="380"/>
      <c r="U37" s="380"/>
      <c r="V37" s="380"/>
      <c r="W37" s="380"/>
      <c r="X37" s="380"/>
      <c r="Y37" s="380"/>
      <c r="Z37" s="381"/>
    </row>
    <row r="38" spans="1:26" x14ac:dyDescent="0.25">
      <c r="A38" s="379" t="s">
        <v>368</v>
      </c>
      <c r="B38" s="380"/>
      <c r="C38" s="380"/>
      <c r="D38" s="380"/>
      <c r="E38" s="380"/>
      <c r="F38" s="380"/>
      <c r="G38" s="380"/>
      <c r="H38" s="380"/>
      <c r="I38" s="380"/>
      <c r="J38" s="380"/>
      <c r="K38" s="380"/>
      <c r="L38" s="380"/>
      <c r="M38" s="380"/>
      <c r="N38" s="380"/>
      <c r="O38" s="380"/>
      <c r="P38" s="380"/>
      <c r="Q38" s="380"/>
      <c r="R38" s="380"/>
      <c r="S38" s="380"/>
      <c r="T38" s="380"/>
      <c r="U38" s="380"/>
      <c r="V38" s="380"/>
      <c r="W38" s="380"/>
      <c r="X38" s="380"/>
      <c r="Y38" s="380"/>
      <c r="Z38" s="381"/>
    </row>
    <row r="39" spans="1:26" x14ac:dyDescent="0.25"/>
    <row r="40" spans="1:26" x14ac:dyDescent="0.25">
      <c r="A40" s="55" t="s">
        <v>369</v>
      </c>
    </row>
    <row r="41" spans="1:26" x14ac:dyDescent="0.25">
      <c r="A41" s="55" t="s">
        <v>370</v>
      </c>
    </row>
    <row r="42" spans="1:26" x14ac:dyDescent="0.25"/>
    <row r="43" spans="1:26" x14ac:dyDescent="0.25"/>
    <row r="44" spans="1:26" x14ac:dyDescent="0.25">
      <c r="A44" s="382"/>
      <c r="B44" s="383"/>
      <c r="C44" s="383"/>
      <c r="D44" s="383"/>
      <c r="E44" s="383"/>
      <c r="F44" s="383"/>
    </row>
    <row r="45" spans="1:26" x14ac:dyDescent="0.25">
      <c r="A45" s="55" t="s">
        <v>371</v>
      </c>
    </row>
    <row r="46" spans="1:26" x14ac:dyDescent="0.25"/>
    <row r="47" spans="1:26" x14ac:dyDescent="0.25">
      <c r="A47" s="62" t="s">
        <v>372</v>
      </c>
      <c r="B47" s="63"/>
      <c r="C47" s="63"/>
      <c r="D47" s="63"/>
    </row>
    <row r="48" spans="1:26" x14ac:dyDescent="0.25">
      <c r="A48" s="370" t="s">
        <v>373</v>
      </c>
      <c r="B48" s="371"/>
      <c r="C48" s="371"/>
      <c r="D48" s="371"/>
      <c r="E48" s="371"/>
      <c r="F48" s="371"/>
      <c r="G48" s="371"/>
      <c r="H48" s="371"/>
      <c r="I48" s="371"/>
      <c r="J48" s="371"/>
      <c r="K48" s="371"/>
      <c r="L48" s="371"/>
      <c r="M48" s="371"/>
      <c r="N48" s="371"/>
      <c r="O48" s="371"/>
      <c r="P48" s="371"/>
      <c r="Q48" s="371"/>
      <c r="R48" s="371"/>
      <c r="S48" s="371"/>
      <c r="T48" s="371"/>
      <c r="U48" s="371"/>
      <c r="V48" s="371"/>
      <c r="W48" s="371"/>
      <c r="X48" s="371"/>
      <c r="Y48" s="371"/>
      <c r="Z48" s="372"/>
    </row>
    <row r="49" spans="1:26" x14ac:dyDescent="0.25">
      <c r="A49" s="370" t="s">
        <v>374</v>
      </c>
      <c r="B49" s="371"/>
      <c r="C49" s="371"/>
      <c r="D49" s="371"/>
      <c r="E49" s="371"/>
      <c r="F49" s="371"/>
      <c r="G49" s="371"/>
      <c r="H49" s="371"/>
      <c r="I49" s="371"/>
      <c r="J49" s="371"/>
      <c r="K49" s="371"/>
      <c r="L49" s="371"/>
      <c r="M49" s="371"/>
      <c r="N49" s="371"/>
      <c r="O49" s="371"/>
      <c r="P49" s="371"/>
      <c r="Q49" s="371"/>
      <c r="R49" s="371"/>
      <c r="S49" s="371"/>
      <c r="T49" s="371"/>
      <c r="U49" s="371"/>
      <c r="V49" s="371"/>
      <c r="W49" s="371"/>
      <c r="X49" s="371"/>
      <c r="Y49" s="371"/>
      <c r="Z49" s="372"/>
    </row>
    <row r="50" spans="1:26" x14ac:dyDescent="0.25">
      <c r="A50" s="370" t="s">
        <v>375</v>
      </c>
      <c r="B50" s="371"/>
      <c r="C50" s="371"/>
      <c r="D50" s="371"/>
      <c r="E50" s="371"/>
      <c r="F50" s="371"/>
      <c r="G50" s="371"/>
      <c r="H50" s="371"/>
      <c r="I50" s="371"/>
      <c r="J50" s="371"/>
      <c r="K50" s="371"/>
      <c r="L50" s="371"/>
      <c r="M50" s="371"/>
      <c r="N50" s="371"/>
      <c r="O50" s="371"/>
      <c r="P50" s="371"/>
      <c r="Q50" s="371"/>
      <c r="R50" s="371"/>
      <c r="S50" s="371"/>
      <c r="T50" s="371"/>
      <c r="U50" s="371"/>
      <c r="V50" s="371"/>
      <c r="W50" s="371"/>
      <c r="X50" s="371"/>
      <c r="Y50" s="371"/>
      <c r="Z50" s="372"/>
    </row>
    <row r="51" spans="1:26" ht="15" customHeight="1" x14ac:dyDescent="0.25"/>
    <row r="52" spans="1:26" x14ac:dyDescent="0.25"/>
    <row r="53" spans="1:26" x14ac:dyDescent="0.25">
      <c r="A53" s="64"/>
      <c r="B53" s="65"/>
      <c r="C53" s="65"/>
      <c r="D53" s="65"/>
      <c r="E53" s="65"/>
    </row>
    <row r="54" spans="1:26" x14ac:dyDescent="0.25">
      <c r="A54" s="55" t="s">
        <v>376</v>
      </c>
      <c r="B54" s="56"/>
      <c r="C54" s="56"/>
      <c r="D54" s="56"/>
      <c r="E54" s="56"/>
      <c r="F54" s="56"/>
      <c r="G54" s="56"/>
      <c r="H54" s="56"/>
      <c r="I54" s="56"/>
      <c r="J54" s="56"/>
      <c r="K54" s="56"/>
    </row>
    <row r="55" spans="1:26" x14ac:dyDescent="0.25">
      <c r="A55" s="66" t="s">
        <v>377</v>
      </c>
      <c r="B55" s="56"/>
      <c r="C55" s="56"/>
      <c r="D55" s="56"/>
      <c r="E55" s="56"/>
      <c r="F55" s="56"/>
      <c r="G55" s="56"/>
      <c r="H55" s="56"/>
      <c r="I55" s="56"/>
      <c r="J55" s="56"/>
      <c r="K55" s="56"/>
    </row>
    <row r="56" spans="1:26" x14ac:dyDescent="0.25">
      <c r="A56" s="69" t="s">
        <v>378</v>
      </c>
      <c r="B56" s="67"/>
      <c r="C56" s="67"/>
      <c r="D56" s="67"/>
      <c r="E56" s="67"/>
      <c r="F56" s="67"/>
      <c r="G56" s="67"/>
      <c r="H56" s="67"/>
      <c r="I56" s="67"/>
      <c r="J56" s="67"/>
      <c r="K56" s="67"/>
      <c r="L56" s="65"/>
      <c r="M56" s="65"/>
      <c r="N56" s="65"/>
      <c r="O56" s="65"/>
      <c r="P56" s="65"/>
      <c r="Q56" s="65"/>
      <c r="R56" s="65"/>
      <c r="S56" s="65"/>
      <c r="T56" s="65"/>
      <c r="U56" s="65"/>
      <c r="V56" s="65"/>
      <c r="W56" s="65"/>
      <c r="X56" s="65"/>
      <c r="Y56" s="65"/>
      <c r="Z56" s="68"/>
    </row>
  </sheetData>
  <mergeCells count="52">
    <mergeCell ref="A7:I7"/>
    <mergeCell ref="M7:U7"/>
    <mergeCell ref="C3:I3"/>
    <mergeCell ref="A5:I5"/>
    <mergeCell ref="M5:U5"/>
    <mergeCell ref="A6:I6"/>
    <mergeCell ref="M6:U6"/>
    <mergeCell ref="A22:K22"/>
    <mergeCell ref="M22:Z22"/>
    <mergeCell ref="A8:I8"/>
    <mergeCell ref="M8:U8"/>
    <mergeCell ref="A9:I9"/>
    <mergeCell ref="M9:U9"/>
    <mergeCell ref="M10:U10"/>
    <mergeCell ref="A17:Z17"/>
    <mergeCell ref="A18:Z18"/>
    <mergeCell ref="A20:K20"/>
    <mergeCell ref="M20:Z20"/>
    <mergeCell ref="A21:K21"/>
    <mergeCell ref="M21:Z21"/>
    <mergeCell ref="A23:K23"/>
    <mergeCell ref="M23:Z23"/>
    <mergeCell ref="A24:K24"/>
    <mergeCell ref="M24:Z24"/>
    <mergeCell ref="A25:K25"/>
    <mergeCell ref="M25:Z25"/>
    <mergeCell ref="A26:K26"/>
    <mergeCell ref="M26:Z26"/>
    <mergeCell ref="A27:K27"/>
    <mergeCell ref="M27:Z27"/>
    <mergeCell ref="A28:K28"/>
    <mergeCell ref="M28:Z28"/>
    <mergeCell ref="A29:K29"/>
    <mergeCell ref="M29:Z29"/>
    <mergeCell ref="A30:K30"/>
    <mergeCell ref="M30:Z30"/>
    <mergeCell ref="A31:K31"/>
    <mergeCell ref="M31:Z31"/>
    <mergeCell ref="A32:K32"/>
    <mergeCell ref="M32:Z32"/>
    <mergeCell ref="A33:K33"/>
    <mergeCell ref="M33:Z33"/>
    <mergeCell ref="A34:K34"/>
    <mergeCell ref="M34:Z34"/>
    <mergeCell ref="A49:Z49"/>
    <mergeCell ref="A50:Z50"/>
    <mergeCell ref="A35:K35"/>
    <mergeCell ref="M35:Z35"/>
    <mergeCell ref="A37:Z37"/>
    <mergeCell ref="A38:Z38"/>
    <mergeCell ref="A44:F44"/>
    <mergeCell ref="A48:Z48"/>
  </mergeCells>
  <pageMargins left="0.45" right="0.45" top="0.5" bottom="0.5" header="0.3" footer="0.3"/>
  <pageSetup paperSize="9"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F28DC071693934C9CB9F41CB6BAF3BF" ma:contentTypeVersion="18" ma:contentTypeDescription="Create a new document." ma:contentTypeScope="" ma:versionID="03aaa4e93577a2c3a93580f18bb62884">
  <xsd:schema xmlns:xsd="http://www.w3.org/2001/XMLSchema" xmlns:xs="http://www.w3.org/2001/XMLSchema" xmlns:p="http://schemas.microsoft.com/office/2006/metadata/properties" xmlns:ns2="1e6b9063-5b1c-4b08-8db3-756f303b0ef5" xmlns:ns3="42e0f0b7-cafe-445b-b8c3-f032e4a10490" targetNamespace="http://schemas.microsoft.com/office/2006/metadata/properties" ma:root="true" ma:fieldsID="9c58b1db162e68c05cc47a149769a639" ns2:_="" ns3:_="">
    <xsd:import namespace="1e6b9063-5b1c-4b08-8db3-756f303b0ef5"/>
    <xsd:import namespace="42e0f0b7-cafe-445b-b8c3-f032e4a104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6b9063-5b1c-4b08-8db3-756f303b0e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e7e421-0073-4115-a3ff-47cbd3469ff7"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e0f0b7-cafe-445b-b8c3-f032e4a1049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dfe1693-0ce8-4133-8ec2-afffc2be8ecf}" ma:internalName="TaxCatchAll" ma:showField="CatchAllData" ma:web="42e0f0b7-cafe-445b-b8c3-f032e4a104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e6b9063-5b1c-4b08-8db3-756f303b0ef5">
      <Terms xmlns="http://schemas.microsoft.com/office/infopath/2007/PartnerControls"/>
    </lcf76f155ced4ddcb4097134ff3c332f>
    <TaxCatchAll xmlns="42e0f0b7-cafe-445b-b8c3-f032e4a10490" xsi:nil="true"/>
  </documentManagement>
</p:properties>
</file>

<file path=customXml/itemProps1.xml><?xml version="1.0" encoding="utf-8"?>
<ds:datastoreItem xmlns:ds="http://schemas.openxmlformats.org/officeDocument/2006/customXml" ds:itemID="{12BEE47B-3A9F-4FD7-AE2B-0BF7BD0896A6}">
  <ds:schemaRefs>
    <ds:schemaRef ds:uri="http://schemas.microsoft.com/sharepoint/v3/contenttype/forms"/>
  </ds:schemaRefs>
</ds:datastoreItem>
</file>

<file path=customXml/itemProps2.xml><?xml version="1.0" encoding="utf-8"?>
<ds:datastoreItem xmlns:ds="http://schemas.openxmlformats.org/officeDocument/2006/customXml" ds:itemID="{9DD2DC48-96AF-436B-A79A-72FA649113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6b9063-5b1c-4b08-8db3-756f303b0ef5"/>
    <ds:schemaRef ds:uri="42e0f0b7-cafe-445b-b8c3-f032e4a104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617FAB-436E-4ECC-92A5-BD5BB0D2EA6E}">
  <ds:schemaRefs>
    <ds:schemaRef ds:uri="http://schemas.microsoft.com/office/2006/metadata/properties"/>
    <ds:schemaRef ds:uri="http://schemas.microsoft.com/office/infopath/2007/PartnerControls"/>
    <ds:schemaRef ds:uri="1e6b9063-5b1c-4b08-8db3-756f303b0ef5"/>
    <ds:schemaRef ds:uri="42e0f0b7-cafe-445b-b8c3-f032e4a10490"/>
  </ds:schemaRefs>
</ds:datastoreItem>
</file>

<file path=docMetadata/LabelInfo.xml><?xml version="1.0" encoding="utf-8"?>
<clbl:labelList xmlns:clbl="http://schemas.microsoft.com/office/2020/mipLabelMetadata">
  <clbl:label id="{00a03a7b-00ed-4e3e-bc42-dbb791088d1c}" enabled="1" method="Standard" siteId="{88636999-d196-43b8-9167-4e6e89ee86e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139</vt:i4>
      </vt:variant>
    </vt:vector>
  </HeadingPairs>
  <TitlesOfParts>
    <vt:vector size="146" baseType="lpstr">
      <vt:lpstr>Main</vt:lpstr>
      <vt:lpstr>Instruction </vt:lpstr>
      <vt:lpstr>Part-A General</vt:lpstr>
      <vt:lpstr>Part-B-Certi-Clients</vt:lpstr>
      <vt:lpstr>Part-C-History</vt:lpstr>
      <vt:lpstr>MSME_Declaration </vt:lpstr>
      <vt:lpstr>Bank-RTGS Form</vt:lpstr>
      <vt:lpstr>_C1_B5_F7</vt:lpstr>
      <vt:lpstr>_C2_B9_F10</vt:lpstr>
      <vt:lpstr>_C2a_B12_F13</vt:lpstr>
      <vt:lpstr>_C2b_B15_F16</vt:lpstr>
      <vt:lpstr>_C3_E17_F17</vt:lpstr>
      <vt:lpstr>_C6_E36</vt:lpstr>
      <vt:lpstr>_C6_E37</vt:lpstr>
      <vt:lpstr>_C6_E38</vt:lpstr>
      <vt:lpstr>_C6_E39</vt:lpstr>
      <vt:lpstr>_C6_E40</vt:lpstr>
      <vt:lpstr>A1_NAME</vt:lpstr>
      <vt:lpstr>A10_RESULT</vt:lpstr>
      <vt:lpstr>A12_C31_F31</vt:lpstr>
      <vt:lpstr>A13_C32_F32</vt:lpstr>
      <vt:lpstr>A13_C33_F33</vt:lpstr>
      <vt:lpstr>A13_C34_F34</vt:lpstr>
      <vt:lpstr>A14_C35_F35</vt:lpstr>
      <vt:lpstr>A14_C36_F36</vt:lpstr>
      <vt:lpstr>A14_C37_F37</vt:lpstr>
      <vt:lpstr>A14_C38_F38</vt:lpstr>
      <vt:lpstr>A14_C39_F39</vt:lpstr>
      <vt:lpstr>A14_C40_F40</vt:lpstr>
      <vt:lpstr>A15_C42_F42</vt:lpstr>
      <vt:lpstr>A2_C6_D6_ADD</vt:lpstr>
      <vt:lpstr>A2_C7_D7_PIN</vt:lpstr>
      <vt:lpstr>A2_E6_F6_ADD</vt:lpstr>
      <vt:lpstr>A2_E7_F7_PIN</vt:lpstr>
      <vt:lpstr>A3_C8_D8_WEB</vt:lpstr>
      <vt:lpstr>A3_E8_F8_WEB</vt:lpstr>
      <vt:lpstr>A4_CDEF_9_YEAR</vt:lpstr>
      <vt:lpstr>a5_CD_19</vt:lpstr>
      <vt:lpstr>A5_CD11_NAME</vt:lpstr>
      <vt:lpstr>A5_CD12</vt:lpstr>
      <vt:lpstr>A5_CD13</vt:lpstr>
      <vt:lpstr>A5_CD14</vt:lpstr>
      <vt:lpstr>A5_CD15</vt:lpstr>
      <vt:lpstr>A5_CD16</vt:lpstr>
      <vt:lpstr>A5_CD17</vt:lpstr>
      <vt:lpstr>A5_CD18</vt:lpstr>
      <vt:lpstr>a5_e_19</vt:lpstr>
      <vt:lpstr>A5_E11_CONTACT</vt:lpstr>
      <vt:lpstr>A5_E12</vt:lpstr>
      <vt:lpstr>A5_E13</vt:lpstr>
      <vt:lpstr>A5_E14</vt:lpstr>
      <vt:lpstr>A5_E15</vt:lpstr>
      <vt:lpstr>A5_E16</vt:lpstr>
      <vt:lpstr>A5_E17</vt:lpstr>
      <vt:lpstr>A5_E18</vt:lpstr>
      <vt:lpstr>a5_f_19</vt:lpstr>
      <vt:lpstr>A5_F11_EMAIL</vt:lpstr>
      <vt:lpstr>A5_F12</vt:lpstr>
      <vt:lpstr>A5_F13</vt:lpstr>
      <vt:lpstr>A5_F14</vt:lpstr>
      <vt:lpstr>A5_F15</vt:lpstr>
      <vt:lpstr>A5_F16</vt:lpstr>
      <vt:lpstr>A5_F17</vt:lpstr>
      <vt:lpstr>A5_F18</vt:lpstr>
      <vt:lpstr>A6_RESULT</vt:lpstr>
      <vt:lpstr>A7_RESULT</vt:lpstr>
      <vt:lpstr>A8_RESULT</vt:lpstr>
      <vt:lpstr>A8_RESULT1</vt:lpstr>
      <vt:lpstr>A8_RESULT2</vt:lpstr>
      <vt:lpstr>A9_RESULT</vt:lpstr>
      <vt:lpstr>B1_B5</vt:lpstr>
      <vt:lpstr>B1_B6</vt:lpstr>
      <vt:lpstr>B1_C5_F5</vt:lpstr>
      <vt:lpstr>B1_C6_F6</vt:lpstr>
      <vt:lpstr>B10_B58_F59</vt:lpstr>
      <vt:lpstr>B11_B62</vt:lpstr>
      <vt:lpstr>B11_B63</vt:lpstr>
      <vt:lpstr>B11_B64</vt:lpstr>
      <vt:lpstr>B11_B65</vt:lpstr>
      <vt:lpstr>B11_B66</vt:lpstr>
      <vt:lpstr>B11_C62</vt:lpstr>
      <vt:lpstr>B11_C63</vt:lpstr>
      <vt:lpstr>B11_C64</vt:lpstr>
      <vt:lpstr>B11_C65</vt:lpstr>
      <vt:lpstr>B11_C66</vt:lpstr>
      <vt:lpstr>B11_D62</vt:lpstr>
      <vt:lpstr>B11_D63</vt:lpstr>
      <vt:lpstr>B11_D64</vt:lpstr>
      <vt:lpstr>B11_D65</vt:lpstr>
      <vt:lpstr>B11_D66</vt:lpstr>
      <vt:lpstr>B11_E62</vt:lpstr>
      <vt:lpstr>B11_E63</vt:lpstr>
      <vt:lpstr>B11_E64</vt:lpstr>
      <vt:lpstr>B11_E65</vt:lpstr>
      <vt:lpstr>B11_E66</vt:lpstr>
      <vt:lpstr>B11_F62</vt:lpstr>
      <vt:lpstr>B11_F63</vt:lpstr>
      <vt:lpstr>B11_F64</vt:lpstr>
      <vt:lpstr>B11_F65</vt:lpstr>
      <vt:lpstr>B11_F66</vt:lpstr>
      <vt:lpstr>B3_B18</vt:lpstr>
      <vt:lpstr>B3_B19</vt:lpstr>
      <vt:lpstr>B3_C18_D18</vt:lpstr>
      <vt:lpstr>B3_E18_F18</vt:lpstr>
      <vt:lpstr>B5_C27_E27</vt:lpstr>
      <vt:lpstr>B5_C28_E28</vt:lpstr>
      <vt:lpstr>B7_B37_F37</vt:lpstr>
      <vt:lpstr>B7a1_B39_F39</vt:lpstr>
      <vt:lpstr>B7b1_B41_F41</vt:lpstr>
      <vt:lpstr>B8_B44</vt:lpstr>
      <vt:lpstr>B8_B45</vt:lpstr>
      <vt:lpstr>B8_B46</vt:lpstr>
      <vt:lpstr>B8_B47</vt:lpstr>
      <vt:lpstr>B8_B48</vt:lpstr>
      <vt:lpstr>B8_C44</vt:lpstr>
      <vt:lpstr>B8_C45</vt:lpstr>
      <vt:lpstr>B8_C46</vt:lpstr>
      <vt:lpstr>B8_C47</vt:lpstr>
      <vt:lpstr>B8_C48</vt:lpstr>
      <vt:lpstr>B8_D44</vt:lpstr>
      <vt:lpstr>B8_D45</vt:lpstr>
      <vt:lpstr>B8_D46</vt:lpstr>
      <vt:lpstr>B8_D47</vt:lpstr>
      <vt:lpstr>B8_D48</vt:lpstr>
      <vt:lpstr>B8_E44</vt:lpstr>
      <vt:lpstr>B8_E45</vt:lpstr>
      <vt:lpstr>B8_E46</vt:lpstr>
      <vt:lpstr>B8_E47</vt:lpstr>
      <vt:lpstr>B8_E48</vt:lpstr>
      <vt:lpstr>B8_F44</vt:lpstr>
      <vt:lpstr>B8_F45</vt:lpstr>
      <vt:lpstr>B8_F46</vt:lpstr>
      <vt:lpstr>B8_F47</vt:lpstr>
      <vt:lpstr>B8_F48</vt:lpstr>
      <vt:lpstr>B9_B55_F56</vt:lpstr>
      <vt:lpstr>'Part-C-History'!C_TargetCells</vt:lpstr>
      <vt:lpstr>D13_F13_Optional</vt:lpstr>
      <vt:lpstr>'Part-A General'!PartA</vt:lpstr>
      <vt:lpstr>'Part-B-Certi-Clients'!PartB</vt:lpstr>
      <vt:lpstr>'MSME_Declaration '!Print_Area</vt:lpstr>
      <vt:lpstr>'Part-A General'!Print_Area</vt:lpstr>
      <vt:lpstr>'Part-B-Certi-Clients'!Print_Area</vt:lpstr>
      <vt:lpstr>'Part-C-History'!Print_Area</vt:lpstr>
      <vt:lpstr>'Part-A General'!Print_Titles</vt:lpstr>
      <vt:lpstr>'Part-B-Certi-Clients'!Print_Titles</vt:lpstr>
      <vt:lpstr>'Part-C-History'!Print_Titles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 Ranpariya</dc:creator>
  <cp:lastModifiedBy>PARAG SHAH / PROCUREMENT  / AHMEDABAD</cp:lastModifiedBy>
  <cp:lastPrinted>2020-06-06T05:26:22Z</cp:lastPrinted>
  <dcterms:created xsi:type="dcterms:W3CDTF">2019-09-19T12:31:05Z</dcterms:created>
  <dcterms:modified xsi:type="dcterms:W3CDTF">2025-11-25T12:07:17Z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0x0101007F28DC071693934C9CB9F41CB6BAF3BF</vt:lpwstr>
  </property>
  <property fmtid="{D5CDD505-2E9C-101B-9397-08002B2CF9AE}" pid="3" name="MediaServiceImageTags">
    <vt:lpwstr/>
  </property>
</Properties>
</file>